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taimi.sharepoint.com/sites/Vattentjnster/Jaetut asiakirjat/Käännöksiä - översättningar/"/>
    </mc:Choice>
  </mc:AlternateContent>
  <xr:revisionPtr revIDLastSave="530" documentId="8_{A26844A2-C000-4132-A33B-8AC4A90C5121}" xr6:coauthVersionLast="47" xr6:coauthVersionMax="47" xr10:uidLastSave="{C2A44259-E722-40B4-8BB8-2D6CAF1E4B0B}"/>
  <bookViews>
    <workbookView xWindow="-108" yWindow="-108" windowWidth="30936" windowHeight="16776" tabRatio="672" activeTab="2" xr2:uid="{00000000-000D-0000-FFFF-FFFF00000000}"/>
  </bookViews>
  <sheets>
    <sheet name="Anvisningar" sheetId="1" r:id="rId1"/>
    <sheet name="Arbetsgrupp" sheetId="2" r:id="rId2"/>
    <sheet name="Grundvattenbildningsområde" sheetId="3" r:id="rId3"/>
    <sheet name="Vattentagsbyggdnad och brunnar" sheetId="4" r:id="rId4"/>
    <sheet name="Vattenledningsnät &amp; förvaltning"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4" l="1"/>
  <c r="A13" i="4"/>
  <c r="A48" i="3"/>
  <c r="A38" i="4" s="1"/>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1" i="4" l="1"/>
  <c r="A15" i="4"/>
  <c r="A19" i="4"/>
  <c r="A23" i="4"/>
  <c r="A27" i="4"/>
  <c r="A31" i="4"/>
  <c r="A12" i="4"/>
  <c r="A16" i="4"/>
  <c r="A20" i="4"/>
  <c r="A24" i="4"/>
  <c r="A28" i="4"/>
  <c r="A32" i="4"/>
  <c r="A36" i="4"/>
  <c r="A40" i="4"/>
  <c r="A35" i="4"/>
  <c r="A39" i="4"/>
  <c r="A21" i="4"/>
  <c r="A25" i="4"/>
  <c r="A29" i="4"/>
  <c r="A33" i="4"/>
  <c r="A37" i="4"/>
  <c r="A10" i="4"/>
  <c r="A14" i="4"/>
  <c r="A18" i="4"/>
  <c r="A22" i="4"/>
  <c r="A26" i="4"/>
  <c r="A30" i="4"/>
  <c r="A34" i="4"/>
  <c r="A30" i="5" l="1"/>
  <c r="A41" i="5"/>
  <c r="A37" i="5"/>
  <c r="A22" i="5"/>
  <c r="A31" i="5"/>
  <c r="A27" i="5"/>
  <c r="A23" i="5"/>
  <c r="A19" i="5"/>
  <c r="A15" i="5"/>
  <c r="A11" i="5"/>
  <c r="A35" i="5"/>
  <c r="A18" i="5"/>
  <c r="A14" i="5"/>
  <c r="A10" i="5"/>
  <c r="A36" i="5"/>
  <c r="A40" i="5"/>
  <c r="A26" i="5"/>
  <c r="A39" i="5"/>
  <c r="A32" i="5"/>
  <c r="A16" i="5"/>
  <c r="A33" i="5"/>
  <c r="A29" i="5"/>
  <c r="A25" i="5"/>
  <c r="A21" i="5"/>
  <c r="A17" i="5"/>
  <c r="A13" i="5"/>
  <c r="A20" i="5"/>
  <c r="A12" i="5"/>
  <c r="A28" i="5"/>
  <c r="A38" i="5"/>
  <c r="A24" i="5"/>
</calcChain>
</file>

<file path=xl/sharedStrings.xml><?xml version="1.0" encoding="utf-8"?>
<sst xmlns="http://schemas.openxmlformats.org/spreadsheetml/2006/main" count="670" uniqueCount="223">
  <si>
    <t>Riskhanteringsplan för små vattenanläggningar</t>
  </si>
  <si>
    <t>Denna mall är avsedd för mindre vattenanläggningar som inte har möjlighet att använda WSP‑verktyget. Mallen kan användas av anläggningar med eget vattentag (grundvatten) samt av anläggningar som köper hushållsvatten. Alla anläggningar fyller i fliken Arbetsgrupp. Anläggningar som köper vatten fyller dessutom endast i fliken Hushållvattennät och förvaltning. Riskhanteringsplanen utarbetas i samarbete med den kommunala hälsoskyddsmyndigheten samt andra centrala myndigheter och intressentgrupper.
Om anläggningen har en egen hög‑ eller lågvattenreservoar, eget ytvattentag eller ett eget avloppsnät rekommenderas användning av WSP/SSP‑verktyget.</t>
  </si>
  <si>
    <t>I riskhanteringsplanen behandlas samtliga frågor genom att man först bedömer sannolikheten för risken och dess konsekvens med hjälp av rullgardinsmenyer. Tabellen beräknar därefter automatiskt riskklassen före införande av riskhanteringsåtgärder.
Därefter dokumenteras riskhanteringsåtgärderna för respektive risk, och sannolikheten och konsekvensen bedöms på nytt via rullgardinsmenyer. Utifrån detta fastställs riskklassen efter att riskhanteringsåtgärderna har beaktats. Riskhanteringsåtgärderna minskar i allmänhet risknivån. Slutligen identifieras eventuella nödvändiga åtgärder samt den aktör som ansvarar för genomförandet. Till åtgärderna kan även uppgifter som ska föras över till egenkontrollplanen läggas till, till exempel provtagningsplanen.
Om den aktuella verksamheten inte förekommer vid anläggningen väljs alternativet ”Ingen sådan verksamhet” samt ”Ingen påverkan” som konsekvens, varvid texten ”Risken behöver inte beaktas” automatiskt visas under riskhanteringsåtgärder.
Riskhanteringsplanen kan även skrivas ut och fyllas i manuellt. I sådant fall kan nedanstående riskmatris användas som stöd för bedömning av riskens storlek.
Frågor som rör beredskap och information behandlas inte i riskhanteringsplanen utan ska hanteras i planen för beredskap vid störningssituationer (beredskapsplanen).</t>
  </si>
  <si>
    <t xml:space="preserve">Låg risk = kräver inga nödvändiga åtgärder.
Medelhög risk = åtgärder är nödvändiga för att få risken under kontroll; en tidsatt plan ska upprättas för hantering av risken
Hög risk = åtgärder är nödvändiga för att få risken under kontroll och åtgärder ska vidtas omedelbart
</t>
  </si>
  <si>
    <t>Konsekvens - vattenkvalitet</t>
  </si>
  <si>
    <t>Ingen hälsorisk, ingen betydande påverkan</t>
  </si>
  <si>
    <t>Kemisk eller sensorisk avvikelse från kvalitetskrav</t>
  </si>
  <si>
    <t>Användning av vattnet kan medföra hälsorisk</t>
  </si>
  <si>
    <t>Användning av vattnet kan medföra omedelbar hälsorisk</t>
  </si>
  <si>
    <t>Konsekvens - driftsäkerhet</t>
  </si>
  <si>
    <t>Ingen betydande påverkan på driftsäkerheten</t>
  </si>
  <si>
    <t>Avbrott i vattenleveransen &lt; 12 timmar</t>
  </si>
  <si>
    <t>Avbrott i vattenleveransen 12–48 timmar</t>
  </si>
  <si>
    <t>Avbrott i vattenleveransen &gt; 48 timmar</t>
  </si>
  <si>
    <t>Ingen påverkan</t>
  </si>
  <si>
    <t>Mindre</t>
  </si>
  <si>
    <t>Betydande</t>
  </si>
  <si>
    <t>Allvarlig</t>
  </si>
  <si>
    <t>Sannolikhet</t>
  </si>
  <si>
    <t>Förekommer mer sällan än en gång på 50 år</t>
  </si>
  <si>
    <t>Sällsynt</t>
  </si>
  <si>
    <t>Låg risk</t>
  </si>
  <si>
    <t>Medelhög risk</t>
  </si>
  <si>
    <t>Hög risk</t>
  </si>
  <si>
    <t>Förekommer minst en gång per 10–50 år</t>
  </si>
  <si>
    <t>Sporadisk</t>
  </si>
  <si>
    <t>Förekommer minst en gång per 1–10 år</t>
  </si>
  <si>
    <t>Möjlig</t>
  </si>
  <si>
    <t>Förekommer minst en gång per år</t>
  </si>
  <si>
    <t>Sannolik</t>
  </si>
  <si>
    <t>Arbetsgruppens sammansättning</t>
  </si>
  <si>
    <t xml:space="preserve">Vattenanläggning: </t>
  </si>
  <si>
    <t>Datum:</t>
  </si>
  <si>
    <t>Vattentjänstverkets representanter:</t>
  </si>
  <si>
    <t>Hälsoskyddsmyndigheten:</t>
  </si>
  <si>
    <t>Miljöskyddsmyndigheten:</t>
  </si>
  <si>
    <t>Livskraftscentralen:</t>
  </si>
  <si>
    <t>Annan samarbetsaktör:</t>
  </si>
  <si>
    <t>Utöver denna mall krävs följande bilagor till riskhanteringsplanen:
1. Vattenuttagsplatsernas läge angivet i geografisk information (GIS);
2. En utredning av markanvändningen inom vattenuttagsplatsernas tillrinnings- och bildningsområden samt avrinning, vattenbildningsprocesser och hur mänsklig verksamhet påverkar vattenkvaliteten
3. Vattentäkt­ernas, vattentäktsområdenas, vattentäkternas skyddsområdens, vattenbehandlingsanläggningarnas och vattenförsörjningsområdenas läge som geografisk information eller på karta;
4. En beskrivning av vattenproduktionskedjan som omfattar vattenuttag, behandling, lagring och distribution;
5. Uppgifter om vattenbehandlingskemikalier samt material i produkter som används i vattenproduktionskedjan och som kommer i kontakt med hushållsvatten eller vatten som produceras till hushållsvatten;
6. Egenkontrollplan.</t>
  </si>
  <si>
    <t>Dokumentet innehåller säkerhetskänslig information med avseende på anläggningens säkerhet och får inte lämnas ut till obehöriga.</t>
  </si>
  <si>
    <t>FRÅGA</t>
  </si>
  <si>
    <t>FÖRKLARING</t>
  </si>
  <si>
    <t>RISKBEDÖMNING                            innan kontrollmetoder</t>
  </si>
  <si>
    <t>RISKKLASS               innan kontrollmetoder</t>
  </si>
  <si>
    <t>RISK­HANTERINGSÅTGÄRDER</t>
  </si>
  <si>
    <t>RISKBEDÖMNING                    efter kontrollmetoder</t>
  </si>
  <si>
    <t>RISKKLASS                       efter kontorollmetoder</t>
  </si>
  <si>
    <t>ÅTGÄRDER OCH TIDSPLAN</t>
  </si>
  <si>
    <t>ANSVARIG AKTÖR</t>
  </si>
  <si>
    <t>Riskens sannolikhet</t>
  </si>
  <si>
    <t>Riskens konsekvens</t>
  </si>
  <si>
    <t>Grundvattenbildningsområde</t>
  </si>
  <si>
    <t>Har det säkerställts att nedan angivna faktorer inte medför risk för vattenuttaget vid vattentäkt?</t>
  </si>
  <si>
    <t>All verksamhet (inklusive verksamhet utan tillstånd) där ämnen som kan försämra grundvattnets kvalitet hanteras, lagras eller uppkommer kan orsaka risk för förorening av grundvattnet. Vissa typer av verksamhet, såsom täktverksamhet och dikning, kan dessutom påverka grundvattnets strömnings- och bildningsförhållanden. I en ideal situation skulle sådan verksamhet inte vara lokaliserad inom ett grundvattenområde som används för vattenanskaffning. I praktiken konkurrerar dock olika markanvändningsformer ofta med vattenförsörjningen om samma områden. Vattentjänstverket ska därför, i samarbete med tillsynsmyndigheterna och verksamhetsutövarna, så långt som möjligt säkerställa att verksamhet inom grundvattenområdet inte äventyrar vattenuttaget eller vattentjänsternas funktionssäkerhet.</t>
  </si>
  <si>
    <t>Avsaknad av grundvattenskydd</t>
  </si>
  <si>
    <t>Grundvattenskydd kan kontrolleras via adressen:
https://suomenvaylat.vayla.fi/
Uppgifterna om grundvattenskydd finns i kartlagren under sökordet Skydd (Skydd och isoleringar).</t>
  </si>
  <si>
    <t>Ej bedömd</t>
  </si>
  <si>
    <t>Vägsaltning och saltupplag</t>
  </si>
  <si>
    <t>Väg- och järnvägstransporter av olja eller kemikalier</t>
  </si>
  <si>
    <t>Avisning vid flygplatser</t>
  </si>
  <si>
    <t>Bangårdar</t>
  </si>
  <si>
    <t>Industri (energianläggningar, metall- och kemisk industri)</t>
  </si>
  <si>
    <t>Företagsverksamhet (impregneringsanläggningar, sågverk, tvätterier)</t>
  </si>
  <si>
    <t>Servicestationer och skrotupplag</t>
  </si>
  <si>
    <t>Begravningsplatser</t>
  </si>
  <si>
    <t>Kommunala avloppsreningsverk</t>
  </si>
  <si>
    <t>Avloppsledningsnät</t>
  </si>
  <si>
    <t>Fastighetsspecifika avloppssystem</t>
  </si>
  <si>
    <t>Fastighetsspecifika oljetankar, jordvärmebrunnar (bergvärmebrunnar)</t>
  </si>
  <si>
    <t>Transformatorer, vindkraft och solkraft</t>
  </si>
  <si>
    <t>Transformatorstationer och vindkraftverk kan utgöra en risk för grundvattenförekomster och vattenuttag, eftersom transformatorolja kan läcka ut och förorena mark och grundvatten. Vid markplacerade parktransformatorer finns normalt en invallning eller uppsamlingskonstruktion för olja, medan stolptransformatorer saknar motsvarande skyddsåtgärder, vilket ökar risken för påverkan på grundvattnet. Vid solkraftparker kan kemikalier som används vid drift, underhåll och rengöring utgöra en risk för grundvattnets kvalitet, särskilt inom eller i närheten av grundvattenområden som används för vattenförsörjning.</t>
  </si>
  <si>
    <t>Avfallsdeponier samt lagring och behandling av avfall (även äldre och informella objekt)</t>
  </si>
  <si>
    <t>Privata fastigheters gårdsområden</t>
  </si>
  <si>
    <t>Finns det privata fastigheter där gårdsområdena innehåller en exceptionellt stor mängd material som kan klassas som avfall (till exempel bilskrot, utrangerade maskiner eller kemikalier)?</t>
  </si>
  <si>
    <t xml:space="preserve">Gödselmedel och bekämpningsmedel
</t>
  </si>
  <si>
    <t>Har man beaktat att spridning av flytgödsel är förbjuden inom grundvattenområden?</t>
  </si>
  <si>
    <t>Djurstallar (svinstallar m.fl.)</t>
  </si>
  <si>
    <t>Cisterner för flytgödsel</t>
  </si>
  <si>
    <t>Pälsfarmer</t>
  </si>
  <si>
    <t>Växthus, plantskolor och handelsträdgårdar</t>
  </si>
  <si>
    <t>Uttag av jord‑ och bergmaterial (även äldre objekt) samt tillhörande verksamhet (krossning m.m.), täkt‑ och gruvverksamhet</t>
  </si>
  <si>
    <t>Skjutbanor och liknande (även äldre och informella objekt)</t>
  </si>
  <si>
    <t>Golfbanor</t>
  </si>
  <si>
    <t>Skogsbruk (användning av maskiner, markberedning)</t>
  </si>
  <si>
    <t>Naturstigar och rekreationsverksamhet</t>
  </si>
  <si>
    <t>Motorbanor och idrottsplaner</t>
  </si>
  <si>
    <t>Dikning, annan grundvattenutvinning</t>
  </si>
  <si>
    <t>Finns det förorenade markområden på grundvattenområdet?</t>
  </si>
  <si>
    <t>Från förorenade jordmassor kan skadliga ämnen läcka ner i grundvattnet.</t>
  </si>
  <si>
    <t>Är grundvattenområden utmärkta i terrängen?</t>
  </si>
  <si>
    <t>Utmärkning av grundvattenområden bidrar till att skydda grundvattnet mot föroreningar som orsakas av oaktsamhet. Samtidigt kan utmärkning innebära en risk för avsiktlig skadegörelse och vandalism. Vattenverket och kommunen kan komma överens om placeringen av skyltar som markerar grundvattenområden i terrängen.</t>
  </si>
  <si>
    <t>Ej bedömt</t>
  </si>
  <si>
    <t>Har områdets invånare och företag informerats om åtgärder och ansvar kopplade till skydd av grundvattnet?</t>
  </si>
  <si>
    <t>Alla invånare är inte nödvändigtvis medvetna om att de bor på ett grundvattenområde och kan omedvetet orsaka risker för grundvattnet</t>
  </si>
  <si>
    <t>Har det förekommit problem med grundvattnets tillräcklighet?</t>
  </si>
  <si>
    <t>Torra perioder sänker framför allt nivåerna i små grundvattenförekomster. En sänkning av nivåerna kan, utöver vattenbrist, orsaka försämringar i vattenkvaliteten. Även när nivån åter stiger till det normala kan oförutsägbara variationer i vattenkvaliteten uppstå. De effekter som klimatförändringen medför bör också beaktas.</t>
  </si>
  <si>
    <t>Bedriver företag verksamma inom området grundvattenkontroll?</t>
  </si>
  <si>
    <t>Miljötillståndspliktig verksamhet som bedrivs inom ett grundvattenområde ska genomföra grundvattenkontroll i enlighet med gällande tillståndsvillkor.</t>
  </si>
  <si>
    <t>Följer anläggningen markanvändningsplaneringen inom grundvattenområdet?</t>
  </si>
  <si>
    <t>Anläggningen ska följa markanvändningsplaneringen och aktivt verka för att risker som hotar vattenuttaget beaktas i planläggningen samt vid prövning av tillstånd.</t>
  </si>
  <si>
    <t>Förekommer strandinfiltration?</t>
  </si>
  <si>
    <t>Om avståndet mellan infiltrationsområdet och vattenuttaget är för kort hinner vattnet inte renas i tillräcklig grad. Strandinfiltration leder i de flesta fall inte till tillräcklig rening av ytvatten, om inte infiltrationen har planerats särskilt för detta ändamål. På grund av översvämningsrisk ska vattenverk placeras på tillräckligt avstånd från vattendrag och aldrig i låglänta, översvämningskänsliga områden.</t>
  </si>
  <si>
    <t>Förekommer det naturligt förhöjda halter av grundämnen i grundvattnet till följd av berggrundens och jordartens sammansättning?</t>
  </si>
  <si>
    <t>Mineraler i berggrunden och jordmånen (bland annat arsenik, fluorid, radon, uran, järn och mangan) kan lösas upp i grundvattnet och orsaka förhöjda halter.</t>
  </si>
  <si>
    <t>Vattentagsbyggdnad och brunnar</t>
  </si>
  <si>
    <t>Är brunnens konstruktioner möjliga att inspektera?</t>
  </si>
  <si>
    <t>Brunnens konstruktioner ska vara lätt åtkomliga för inspektion. Exempelvis ska brunnslocket kunna lyftas för att upptäcka eventuella spår av ytvatteninträngning.</t>
  </si>
  <si>
    <t>Har det säkerställts att dag- och regnvatten inte kan tränga direkt in i råvattenbrunnarna/vattentagsbrunnarna?</t>
  </si>
  <si>
    <t>Vattentag ska vara placerade så att ytvatten inte kan förorena råvattnet vid kraftiga regn. Området kring brunnarna ska utformas med lutning bort från brunnen. Brunnkonstruktionerna ska vara täta ovanför grundvattenförande lager.</t>
  </si>
  <si>
    <t>Har det säkerställts att översvämningsvatten eller höjning av vattennivån i närliggande vattendrag inte kan översvämma vattentaget?</t>
  </si>
  <si>
    <t>Vattentag ska vara placerade så att ytvatten inte kan förorena råvattnet vid översvämningar. Om brunnskonstruktionerna är försedda med överloppsrör ska det säkerställas att ytvatten under inga förhållanden kan tränga in i brunnen via dessa. Även de effekter som klimatförändringen medför ska beaktas.</t>
  </si>
  <si>
    <t>Är området kring brunnen välskött och i gott skick?</t>
  </si>
  <si>
    <t>Rötter som tränger in i brunnen kan förorena vattnet och skada brunnens konstruktioner. Området runt brunnen ska därför hållas välskött och fritt från vegetation och annat som kan utgöra en risk.</t>
  </si>
  <si>
    <t>Är brunnens frostskydd tillräckligt?</t>
  </si>
  <si>
    <t>Frost kan orsaka skador på brunnens konstruktioner.</t>
  </si>
  <si>
    <t>Är brunnens lock tätt och är brunnens krage tillräckligt hög?</t>
  </si>
  <si>
    <t>Inträngning av ytvatten i brunnen via locket eller kragen kan förorena vattnet.</t>
  </si>
  <si>
    <t>Är brunnarnas ventilationsöppningar utformade så att till exempel smådjur inte kan ta sig in i brunnen?</t>
  </si>
  <si>
    <t>Djurs tillträde till rör kan förhindras till exempel med hjälp av nät. Djur som tar sig in i brunnen kan förorena vattnet.</t>
  </si>
  <si>
    <t>Har förändringar i vattnets mikrobiologiska kvalitet undersökts, till exempel i samband med snösmältning eller kraftiga regn?</t>
  </si>
  <si>
    <t>Vid grundvattenanläggningar förekommer problem med vattenkvaliteten särskilt under perioder med snösmältning och kraftiga regn, även om problemen ofta inte framkommer vid den ordinarie vattenkvalitetskontrollen. Det är därför viktigt att utreda om anläggningens reningsprocess är tillräckligt effektiv även under dessa förhållanden. Detta kan undersökas genom egenkontrollprovtagning.</t>
  </si>
  <si>
    <t>Är vattentagskonstruktionerna utformade så att tillräcklig vattentillgång säkerställs även under perioder med exceptionellt låga vattennivåer?</t>
  </si>
  <si>
    <t>Till exempel kan de nedersta silsektionerna i silrörsbrunnar i vissa fall vara placerade så högt att vatten inte kan tas ut ur grundvattenförekomsten när vattennivån är avsevärt lägre än normalt. Konstruktionerna bör därför kontrolleras även med avseende på exceptionell torka. Även effekter till följd av klimatförändringen ska beaktas vid bedömningen.</t>
  </si>
  <si>
    <t>Finns bräddavloppsrör i brunnarna och är deras placering känd? Finns det risk för att smådjur eller ytvatten kan ta sig in i brunnen via bräddavloppsrören?</t>
  </si>
  <si>
    <t>Bräddavloppsrörens mynningar ska vara försedda med skydd, till exempel nät. Bräddavloppsrörens skick bör kontrolleras regelbundet.</t>
  </si>
  <si>
    <t>Är vattenbehandlingen tillräcklig för att avlägsna föroreningar ur vattnet och fungerar den på avsett sätt? Underhålls vattenbehandlingssystemet regelbundet?</t>
  </si>
  <si>
    <t>Även grundvatten innehåller ofta föroreningar som kan medföra hälsorisker. Om grundvatten leds ut i distributionsnätet utan desinfektion ska det finnas säkerställd kunskap om vattnets mikrobiologiska kvalitet under alla förhållanden.</t>
  </si>
  <si>
    <t>Finns det nedlagda brunnar i närområdet?</t>
  </si>
  <si>
    <t>Föroreningar kan tränga ner i grundvattnet via gamla brunnar. Om brunnar fylls igen ska detta ske med rent jordmaterial.</t>
  </si>
  <si>
    <t>Finns UV-desinfektion vid anläggningen och säkerställs att UV-utrustningen hålls i ändamålsenligt skick?</t>
  </si>
  <si>
    <t>UV desinfektion bidrar till att säkerställa vattnets mikrobiologiska kvalitet. UV lampor ska underhållas och bytas ut regelbundet i enlighet med tillverkarens anvisningar.</t>
  </si>
  <si>
    <t>Finns det rutiner för att förhindra att kemikalier som är skadliga för hälsan når konsumenterna, till exempel vid en doseringsfel? Om exempelvis natriumhydroxid (lut) används, finns det då automatiska styrsystem och/eller larmsystem i drift?</t>
  </si>
  <si>
    <t>Ett doseringsfel bör upptäckas innan vattnet når konsumenterna. Särskilt vid små grundvattenanläggningar, där den enda vattenbehandlingen är alkalisering, har överdosering av lut tidvis utgjort ett problem.</t>
  </si>
  <si>
    <t>Bedrivs det, utöver myndighetstillsynen, tillräcklig egenkontroll?</t>
  </si>
  <si>
    <t>Anläggningens egenkontroll kan omfatta exempelvis kontroll av brunnarnas skick och deras omgivning, uppföljning av vattenintagets utrustnings funktion samt provtagning, såsom riskbaserad övervakning av råvattnet.</t>
  </si>
  <si>
    <t>Görs regelbundna besök vid vattentaget?</t>
  </si>
  <si>
    <t>Regelbundna besök vid vattentaget bidrar till ökad säkerhet, och möjliggör att obehöriga besök eller andra avvikelser och problem kan upptäckas i ett tidigt skede.</t>
  </si>
  <si>
    <t>Är kemikaliernas kvalitet säkerställd och finns det tillgängliga intyg över överensstämmelse med gällande krav?</t>
  </si>
  <si>
    <t>Föroreningar i kemikalier kan orsaka svårupptäckta försämringar av hushållsvattnets kvalitet.</t>
  </si>
  <si>
    <t>Är transport och förvaring av kemikalier ordnad på ett ändamålsenligt sätt?</t>
  </si>
  <si>
    <t>Kemikalier kan även förorenas under transport och lagring. I samband med exempelvis tillsats av kalksten bör behovet av desinfektion av kalkstensfiltret bedömas.</t>
  </si>
  <si>
    <t>Finns det beredskapslager för kritiska kemikalier och förbrukningsmaterial? Är det överenskommet med leverantörerna om upprätthållande av beredskapslager?</t>
  </si>
  <si>
    <t>Till exempel vid transportstrejk eller konflikt inom kemikaliebranschen finns det en risk för att desinfektionsmedel som behövs för vattenbehandlingen tar slut. Tillgången till kritiska kemikalier och förbrukningsmaterial kan säkerställas exempelvis genom beredskapslagring och samarbete med andra vattenverk i regionen.</t>
  </si>
  <si>
    <t>Förvaras farliga kemikalier på ett säkert sätt?</t>
  </si>
  <si>
    <t>Bristfällig eller vårdslös förvaring av kemikalier kan medföra risker bland annat för grundvattnet och för personalen.</t>
  </si>
  <si>
    <t>Kan anläggningen manövreras manuellt?</t>
  </si>
  <si>
    <t>Vid haveri i automationssystemet är det, för att undvika avbrott i vattenleveransen, viktigt att utrustningen kan fungera med lokal styrning eller i manuellt läge. Manuell drift bör även övas regelbundet.</t>
  </si>
  <si>
    <t>Är informations  och kommunikationstekniken (fjärrövervaknings  och styrsystem m.m.) skyddad med UPS utrustning?</t>
  </si>
  <si>
    <t>En UPS enhet skyddar datorutrustning mot spänningsstörningar och möjliggör, vid längre elavbrott, en kontrollerad nedstängning av informationssystemen.</t>
  </si>
  <si>
    <t>Finns det reservkraftaggregat vid anläggningen, testkörs den regelbundet och finns det en för ändamålet lämplig förvaringsplats? Är anslutningsmöjligheten för ett mobilt reservkraftaggregat säkerställd? Är risken för att bränsle ska läcka ut i miljön förebyggd, till exempel genom uppsamlingskärl?</t>
  </si>
  <si>
    <t>Genom regelbunden provkörning av reservkraftaggregatet säkerställs att det är funktionsdugligt vid behov samt att bränslet inte åldras.</t>
  </si>
  <si>
    <t>Är området kring vattentaget inhängnat?</t>
  </si>
  <si>
    <t>Området bör inhägnas för att förebygga skadegörelse och stölder samt för att hindra att djur rör sig inom området.</t>
  </si>
  <si>
    <t>Är tillträdet till kritiska objekt (vattentag, pumpstationer m.m.) begränsat enbart till personer som ansvarar för anläggningens drift?</t>
  </si>
  <si>
    <t>Utomstående aktörer (t.ex. entreprenörer) bör inte ges tillträde till utrymmen som inte är nödvändiga för deras arbetsuppgifter. Vid låssystemets utformning kan olika personalkategoriers behov av tillträde till olika utrymmen beaktas.</t>
  </si>
  <si>
    <t>Är kritiska objekt låsta?</t>
  </si>
  <si>
    <t>Låsning kan förebygga skadegörelse och stölder. Åtminstone vattentags  och ventilschakt, behandlingsanläggningar, pumpstationer samt grundvattenrör för uppföljning bör vara låsta, och fönster bör förses med galler.</t>
  </si>
  <si>
    <t>Finns det vid vattenverket kritiska objekt där det, för att skydda mot eventuell skadegörelse, vore motiverat att installera larmsystem?</t>
  </si>
  <si>
    <t>I vattentags och behandlingsbyggnader rekommenderas installation av larmsystem, eftersom kritiska objekt är särskilt utsatta för risken för skadegörelse.</t>
  </si>
  <si>
    <t>Hålls utrymmena i vattentagsbyggnaden rena och i ordnat skick?</t>
  </si>
  <si>
    <t>Utrymmena ska hållas städade och får inte användas för förvaring av onödigt material. Oordning kan försvåra underhåll och inspektion av utrustningen.</t>
  </si>
  <si>
    <t>Förs register över nycklar, finns det fastställda rutiner för förvaring av nycklar och är förfarande vid förlust av nyckel överenskommet?</t>
  </si>
  <si>
    <t>Användningen av nycklar bör dokumenteras, och låssystemets serieläggning ska ändras åtminstone vid förlust av nycklar. Nycklar ska inte förvaras exempelvis i anslutning till vattenintaget på ett sätt som gör dem tillgängliga för obehöriga. Det ska även säkerställas att nycklar återlämnas i samband med byte av ansvarspersoner.</t>
  </si>
  <si>
    <t>Vattenledningsnät</t>
  </si>
  <si>
    <t>Spolas vatten i områden med låg förbrukning</t>
  </si>
  <si>
    <t>Vatten bör spolas regelbundet även i områden med låg vattenförbrukning (t.ex. fritidsbebyggelse).</t>
  </si>
  <si>
    <t>Övervakas ledningsnätets tryck och har det säkerställts att trycket hålls inom lämpliga gränser?</t>
  </si>
  <si>
    <t>Övertryck i ledningsnätet skyddar vattenkvaliteten, medan tryckfall kan medföra risk för försämrad vattenkvalitet, exempelvis genom påverkan av avloppsvatten som läckt ut i marken. Även tryckstötar kan orsaka skador samt leda till att omgivande vatten tränger in i vattenledningen via läckagepunkter.</t>
  </si>
  <si>
    <t>Kan ledningsnätet styras manuellt?</t>
  </si>
  <si>
    <t>Vid fel i automationssystemet är det viktigt, för att förhindra avbrott i vattenförsörjningen, att utrustningen kan fungera med hjälp av lokal styrlogik eller genom manuell drift. Manuell drift bör dessutom regelbundet övas.</t>
  </si>
  <si>
    <t>Följs andelen läckage av den totala mängden pumpat vatten upp (%/år)?</t>
  </si>
  <si>
    <t>Mängden läckvatten ger bland annat information om ledningsnätets skick. Verksamhetsutövaren bör följa upp mängden läckvatten.</t>
  </si>
  <si>
    <t>Rengörs vattenreservoarer regelbundet? Följs konstruktionernas skick upp?</t>
  </si>
  <si>
    <t>Med tiden ansamlas sediment på vattenreservoarernas botten, vilket kan sättas i rörelse och därigenom äventyra vattenkvaliteten. Reservoarerna ska utformas så att de vid behov kan kopplas bort från det övriga vattenledningsnätet och tömmas på ett säkert sätt, särskilt vid situationer med risk för vattenförorening.</t>
  </si>
  <si>
    <t>Är vattenreservoarens invändiga beläggning tillverkad av material som är godkänt för dricksvattenanvändning?</t>
  </si>
  <si>
    <t>Vid val av material och produkter som kommer i kontakt med vatten (bl.a. rör och beläggningar) ska eventuella konsekvenser för hushållsvattnets kvalitet beaktas. Miljöministeriets förordning (1047/2017).</t>
  </si>
  <si>
    <t>Är återströmning från fastigheter till ledningsnätet förhindrad?</t>
  </si>
  <si>
    <t>Användning av backventiler i fastigheter förhindrar att vatten strömmar tillbaka till distributionsnätet. Även obebodda fastigheter ska beaktas.</t>
  </si>
  <si>
    <t>Finns reservvattenförbindelser eller reservvattentäkter? Har verksamheten avtal med kommunen eller annan aktör om leverans av vatten?</t>
  </si>
  <si>
    <t>Reservvattenförbindelse eller reservvattentäkt säkerställer kundernas tillgång till vatten även vid störningssituationer. Verksamheten kan även ingå avtal om inköp av vatten från ett annat vattenverk. Det ska säkerställas att vatten från den egna vattentäkten inte kan strömma via reservvattenförbindelsen till ett annat nät.</t>
  </si>
  <si>
    <t>Är det möjligt att snabbt ta reservvattenförbindelsen i bruk och finns instruktioner för idrifttagandet?</t>
  </si>
  <si>
    <t>Det ska finnas tydliga instruktioner för hur reservvattenförbindelsen tas i bruk och hålls driftklar. Vattenkvaliteten vid en eventuell reservvattentäkt ska dessutom följas upp.</t>
  </si>
  <si>
    <t>Har genomförandet av tillfällig vattenförsörjning planerats? Finns avtal om användning av extern utrustning?</t>
  </si>
  <si>
    <t>Genomförandet av tillfällig vattenförsörjning (tankbilar, utlämningsställen, privata brunnar), kapacitet, användning av nödvändig utrustning samt kontroll av vattenkvaliteten bör planeras på förhand. Skriftliga avtal om användning av extern utrustning (tankbilar, slamtömningsbilar eller motsvarande) bör ingås i god tid.</t>
  </si>
  <si>
    <t>Desinficeras och/eller spolas ledningsnätet alltid i samband med reparationsarbeten och nybyggnation av ledningar?</t>
  </si>
  <si>
    <t>I samband med byggnadsarbeten samt rörbrott och reparationer finns risk för att föroreningar kan tränga in i ledningsnätet och försämra vattenkvaliteten. Verksamheten ska ha tydliga rutiner för dessa situationer. Hushållsvattnets kvalitet bör säkerställas genom provtagning.</t>
  </si>
  <si>
    <t>Iakttas tillräcklig hygien vid reparationsarbeten?</t>
  </si>
  <si>
    <t>Vid reparationsarbeten bör om möjligt andra verktyg och skyddskläder användas än vid avloppsarbeten. God personlig hygien ska iakttas för att förhindra att smittämnen på grund av vårdslöshet förs in i vattenledningsnätet i samband med reparations- och underhållsarbeten.</t>
  </si>
  <si>
    <t>Har anläggningen beredskap att inleda desinfektion inom sex timmar från det att en föroreningssituation har upptäckts inom hela ledningsnätet?</t>
  </si>
  <si>
    <t>Enligt förordningen om hushållsvatten ska en anläggning som levererar hushållsvatten ha tillräcklig kompetens och beredskap att inleda desinfektion av hushållsvatten inom sex timmar från det att anläggningen, baserat på driftkontroll, regelbunden tillsyn eller annan information, får kännedom om en misstänkt mikrobiologisk förorening av råvatten eller levererat hushållsvatten. Mobila desinfektionsanläggningar samt fasta desinfektionsanslutningar i anläggningen eller ledningsnätet underlättar och påskyndar desinfektionsarbetet. Anläggningen ska utan dröjsmål underrätta den kommunala hälsoskyddsmyndigheten om misstanken om förorening och om att desinfektionen har inletts.</t>
  </si>
  <si>
    <t>Har personer som utför åtgärder som påverkar hushållsvattnets kvalitet giltigt vattenarbetarkort?</t>
  </si>
  <si>
    <t>Vattenarbetarkort för hushållsvatten krävs för personer som arbetar vid en anläggning som levererar hushållsvatten till fler än 50 personer eller mer än 10 kubikmeter hushållsvatten per dygn, och vars arbetsuppgifter inbegriper åtgärder som påverkar hushållsvattnets kvalitet.</t>
  </si>
  <si>
    <t>Har vattenledningsnätet sanerats i den takt som dess skick förutsätter? Finns en saneringsplan som följs?</t>
  </si>
  <si>
    <t>I takt med att ledningsnäten åldras ökar antalet rörbrott och sannolikheten för sådana händelser. Verksamheten ska ekonomiskt förbereda sig för störningssituationer och för sanering av ledningsnätet.</t>
  </si>
  <si>
    <t>Är ledningsnätets exakta läge känt? Finns uppdaterade ledningskartor?</t>
  </si>
  <si>
    <t>Uppgifter om ledningsnätets, ventilers och avstängningars placering är nödvändiga för korrekt drift och tillgångsförvaltning. Vattenförsörjningslagen förutsätter att uppgifter om ledningsnätets läge finns i elektronisk form. Det ska även finnas instruktioner för användning av ventiler och avstängningar. Utlämning av kartmaterial till externa aktörer, såsom entreprenörer, bör begränsas till det absolut nödvändiga. Endast den information som behövs för arbetsuppgiften ska lämnas ut. Återlämning av kartor ska följas upp och förvaringen ska ordnas så att obehöriga inte får tillgång till materialet.</t>
  </si>
  <si>
    <t>Finns andra aktörers nät inom området, till exempel avlopps- eller fjärrvärmenät?</t>
  </si>
  <si>
    <t>Samtidiga skador på vattenledningar och fjärrvärme- eller avloppsledningar kan leda till att vatten blandas. Entreprenörer ska förses med noggranna uppgifter om ledningsnätens placering. Samarbete med andra aktörer inom området är nödvändigt för att förebygga skador, exempelvis i samband med grävarbeten.</t>
  </si>
  <si>
    <t>Går vattenledningsnätet genom förorenade markområden?</t>
  </si>
  <si>
    <t>Förorenad mark kan påverka rörens korrosionsbeständighet, vattnets kvalitet eller den strukturella hållfastheten. I sådana områden rekommenderas användning av diffusionsskyddade rör.</t>
  </si>
  <si>
    <t>Är materialen och beläggningarna i vattenledningsnätet kända? Är de lämpliga för hushållsvattenanvändning?</t>
  </si>
  <si>
    <t>Materialen i vattenledningsnätet (plastledningar, gjutjärnsledningar, asbestcementledningar) ska vara kända för att verksamheten ska kunna förbereda sig på reparationsarbeten och beakta behovet av skyddsutrustning. Vid provtagning ska även exempelvis förekomst av epoxibeläggningar beaktas.</t>
  </si>
  <si>
    <t>Är placeringen av nätets tömnings- och spolanslutningar kända?</t>
  </si>
  <si>
    <t>Verksamheten ska känna till placeringen av tömnings- och spolanslutningar för korrekt drift av ledningsnätet och för hantering av störningssituationer.</t>
  </si>
  <si>
    <t>Finns brandposter eller vattenposter i nätet, och förekommer obehörig vattenuttagsverksamhet från dessa?</t>
  </si>
  <si>
    <t>Det är ändamålsenligt att avtala om användningen av brandposter tillsammans med räddningstjänsten. Oreglerade tryckstötar kan påverka vattenkvaliteten. Brand- och vattenposter bör beaktas i provtagningsplanen och skyddas mot skadegörelse.</t>
  </si>
  <si>
    <t>Har anläggningen ledningar som är dragna i vattendrag?</t>
  </si>
  <si>
    <t>Även ledningar som är belägna i vattendrag ska kontrolleras regelbundet avseende skick.</t>
  </si>
  <si>
    <t>Finns luftningsbrunnar i vattenledningsnätet vars konstruktion kan möjliggöra att avlopps- eller dagvatten blandas med hushållsvattenvatten?</t>
  </si>
  <si>
    <t>Hushållsvattnets och avloppsvattnets luftning får inte ordnas i samma luftningsbrunn. Om dagvatten kan tränga in i luftningsbrunnen kan även detta förorena hushållsvattnet.</t>
  </si>
  <si>
    <t>Säkerställs vid planering av nytt ledningsnät att det placeras under frostnivå?</t>
  </si>
  <si>
    <t>Frost kan orsaka skador på ledningsnätet.</t>
  </si>
  <si>
    <t>Vattentjänstverkets förvaltning</t>
  </si>
  <si>
    <t xml:space="preserve">Finns det säkerhetskopior av viktiga dokument? </t>
  </si>
  <si>
    <t>Av de viktigaste handlingarna ska det finnas säkerhetskopior, både i pappersform och/eller i elektronisk form.</t>
  </si>
  <si>
    <t>Har man säkerställt att det inte finns anläggningsspecifik information på de egna eller andras webbplatser som kan missbrukas (t.ex. för skadegörelse)?</t>
  </si>
  <si>
    <t>Vattenläggningar ska undvika att publicera känslig eller alltför detaljerad information på sina egna webbplatser. Det är även viktigt att regelbundet, exempelvis via sökmotorer, kontrollera att det inte förekommer felaktig eller känslig information om den egna anläggningen på webbplatser som underhålls av andra aktörer.</t>
  </si>
  <si>
    <t>Har kompetens och säkerhet hos utomstående aktörer säkerställts?</t>
  </si>
  <si>
    <t>Vid utläggning (outsourcing) av vattenförsörjningsverksamhetens funktioner ska det säkerställas att verksamheten bedrivs på ett ändamålsenligt sätt och i enlighet med gällande anvisningar och krav.</t>
  </si>
  <si>
    <t>Har informationssäkerheten ordnats på ett ändamålsenligt sätt?</t>
  </si>
  <si>
    <t>Informationssystemen ska skyddas mot obehörig åtkomst. Tillgång till systemen ska vara begränsad till behöriga personer.</t>
  </si>
  <si>
    <t>Har ansvar och arbetsuppgifter vid vattenverket fördelats på flera personer?</t>
  </si>
  <si>
    <t>Om verksamheten är beroende av en enda person och denna är förhindrad att utföra sina uppgifter, kan vattenförsörjningen och/eller anläggningens funktion äventyras.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</si>
</sst>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0"/>
      <name val="Arial"/>
      <family val="2"/>
    </font>
    <font>
      <sz val="10"/>
      <name val="Arial"/>
      <family val="2"/>
    </font>
    <font>
      <b/>
      <sz val="11"/>
      <color theme="1"/>
      <name val="Calibri"/>
      <family val="2"/>
      <scheme val="minor"/>
    </font>
    <font>
      <sz val="9"/>
      <color rgb="FF000000"/>
      <name val="Arial"/>
      <family val="2"/>
    </font>
    <font>
      <b/>
      <sz val="9"/>
      <color rgb="FF000000"/>
      <name val="Arial"/>
      <family val="2"/>
    </font>
    <font>
      <sz val="10"/>
      <color rgb="FF000000"/>
      <name val="Arial"/>
      <family val="2"/>
    </font>
    <font>
      <b/>
      <i/>
      <sz val="11"/>
      <color rgb="FF000000"/>
      <name val="Arial"/>
      <family val="2"/>
    </font>
    <font>
      <b/>
      <sz val="10"/>
      <color rgb="FF000000"/>
      <name val="Arial"/>
      <family val="2"/>
    </font>
    <font>
      <b/>
      <sz val="10"/>
      <color theme="1"/>
      <name val="Calibri"/>
      <family val="2"/>
      <scheme val="minor"/>
    </font>
    <font>
      <sz val="11"/>
      <color theme="1"/>
      <name val="Aptos"/>
      <family val="2"/>
    </font>
    <font>
      <sz val="11"/>
      <color rgb="FFFF0000"/>
      <name val="Calibri"/>
      <family val="2"/>
      <scheme val="minor"/>
    </font>
    <font>
      <sz val="9"/>
      <name val="Arial"/>
      <family val="2"/>
    </font>
    <font>
      <sz val="10"/>
      <color rgb="FFFF0000"/>
      <name val="Arial"/>
      <family val="2"/>
    </font>
    <font>
      <sz val="11"/>
      <name val="Arial"/>
      <family val="2"/>
    </font>
    <font>
      <i/>
      <sz val="10"/>
      <color rgb="FFFF0000"/>
      <name val="Arial"/>
      <family val="2"/>
    </font>
    <font>
      <i/>
      <sz val="11"/>
      <color rgb="FFFF0000"/>
      <name val="Calibri"/>
      <family val="2"/>
      <scheme val="minor"/>
    </font>
    <font>
      <sz val="14"/>
      <color theme="3"/>
      <name val="Arial"/>
      <family val="2"/>
    </font>
    <font>
      <sz val="20"/>
      <color rgb="FFFF0000"/>
      <name val="Calibri"/>
      <family val="2"/>
      <scheme val="minor"/>
    </font>
    <font>
      <sz val="10"/>
      <name val="Calibri"/>
      <family val="2"/>
      <scheme val="minor"/>
    </font>
    <font>
      <sz val="16"/>
      <color theme="3"/>
      <name val="Arial"/>
      <family val="2"/>
    </font>
    <font>
      <sz val="18"/>
      <color theme="3"/>
      <name val="Arial"/>
      <family val="2"/>
    </font>
    <font>
      <sz val="14"/>
      <name val="Calibri"/>
      <family val="2"/>
      <scheme val="minor"/>
    </font>
    <font>
      <b/>
      <sz val="11"/>
      <color rgb="FF000000"/>
      <name val="Arial"/>
      <family val="2"/>
    </font>
    <font>
      <b/>
      <sz val="11"/>
      <name val="Arial"/>
      <family val="2"/>
    </font>
    <font>
      <sz val="8"/>
      <color theme="1"/>
      <name val="Segoe UI"/>
      <family val="2"/>
    </font>
    <font>
      <sz val="11"/>
      <color rgb="FF000000"/>
      <name val="Calibri"/>
      <family val="2"/>
    </font>
    <font>
      <sz val="9"/>
      <color theme="1"/>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DE9D9"/>
        <bgColor rgb="FF000000"/>
      </patternFill>
    </fill>
    <fill>
      <patternFill patternType="solid">
        <fgColor rgb="FFEBF1DE"/>
        <bgColor rgb="FF000000"/>
      </patternFill>
    </fill>
    <fill>
      <patternFill patternType="solid">
        <fgColor rgb="FF95B3D7"/>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medium">
        <color rgb="FF000000"/>
      </top>
      <bottom style="thin">
        <color indexed="64"/>
      </bottom>
      <diagonal/>
    </border>
    <border>
      <left style="medium">
        <color rgb="FF000000"/>
      </left>
      <right/>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indexed="64"/>
      </right>
      <top/>
      <bottom/>
      <diagonal/>
    </border>
    <border>
      <left style="medium">
        <color rgb="FF000000"/>
      </left>
      <right style="thin">
        <color indexed="64"/>
      </right>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bottom style="thin">
        <color indexed="64"/>
      </bottom>
      <diagonal/>
    </border>
    <border>
      <left/>
      <right/>
      <top/>
      <bottom style="thin">
        <color rgb="FF000000"/>
      </bottom>
      <diagonal/>
    </border>
  </borders>
  <cellStyleXfs count="1">
    <xf numFmtId="0" fontId="0" fillId="0" borderId="0"/>
  </cellStyleXfs>
  <cellXfs count="167">
    <xf numFmtId="0" fontId="0" fillId="0" borderId="0" xfId="0"/>
    <xf numFmtId="0" fontId="4" fillId="0" borderId="1" xfId="0" applyFont="1" applyBorder="1" applyAlignment="1">
      <alignment vertical="top" wrapText="1"/>
    </xf>
    <xf numFmtId="0" fontId="5" fillId="0" borderId="1" xfId="0" applyFont="1" applyBorder="1" applyAlignment="1">
      <alignment horizontal="center" vertical="top" wrapText="1"/>
    </xf>
    <xf numFmtId="0" fontId="4" fillId="0" borderId="6" xfId="0" applyFont="1" applyBorder="1" applyAlignment="1">
      <alignment vertical="top" wrapText="1"/>
    </xf>
    <xf numFmtId="0" fontId="5" fillId="0" borderId="6" xfId="0" applyFont="1" applyBorder="1" applyAlignment="1">
      <alignment horizontal="center" vertical="top" wrapText="1"/>
    </xf>
    <xf numFmtId="0" fontId="2" fillId="2" borderId="9" xfId="0" applyFont="1" applyFill="1" applyBorder="1" applyAlignment="1">
      <alignment horizontal="right" vertical="top" wrapText="1"/>
    </xf>
    <xf numFmtId="0" fontId="2" fillId="2" borderId="0" xfId="0" applyFont="1" applyFill="1" applyAlignment="1">
      <alignment horizontal="right" vertical="top" wrapText="1"/>
    </xf>
    <xf numFmtId="0" fontId="9" fillId="0" borderId="1" xfId="0" applyFont="1" applyBorder="1" applyAlignment="1">
      <alignment vertical="top" wrapText="1"/>
    </xf>
    <xf numFmtId="0" fontId="3" fillId="0" borderId="1" xfId="0" applyFont="1" applyBorder="1" applyAlignment="1">
      <alignment horizontal="center" vertical="center"/>
    </xf>
    <xf numFmtId="0" fontId="9" fillId="0" borderId="1" xfId="0" applyFont="1" applyBorder="1" applyAlignment="1">
      <alignment vertical="top" wrapText="1" shrinkToFit="1"/>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1" fillId="8" borderId="7" xfId="0" applyFont="1" applyFill="1" applyBorder="1" applyAlignment="1">
      <alignment horizontal="center" vertical="top" wrapText="1"/>
    </xf>
    <xf numFmtId="0" fontId="1" fillId="9" borderId="7" xfId="0" applyFont="1" applyFill="1" applyBorder="1" applyAlignment="1">
      <alignment horizontal="center" vertical="top" wrapText="1"/>
    </xf>
    <xf numFmtId="0" fontId="1" fillId="8" borderId="9" xfId="0" applyFont="1" applyFill="1" applyBorder="1" applyAlignment="1">
      <alignment vertical="top" wrapText="1"/>
    </xf>
    <xf numFmtId="0" fontId="1" fillId="8" borderId="0" xfId="0" applyFont="1" applyFill="1" applyAlignment="1">
      <alignment vertical="top" wrapText="1"/>
    </xf>
    <xf numFmtId="0" fontId="1" fillId="8" borderId="8" xfId="0" applyFont="1" applyFill="1" applyBorder="1" applyAlignment="1">
      <alignment vertical="top" wrapText="1"/>
    </xf>
    <xf numFmtId="0" fontId="1" fillId="9" borderId="8" xfId="0" applyFont="1" applyFill="1" applyBorder="1" applyAlignment="1">
      <alignment vertical="top" wrapText="1"/>
    </xf>
    <xf numFmtId="0" fontId="1" fillId="8" borderId="9" xfId="0" applyFont="1" applyFill="1" applyBorder="1" applyAlignment="1">
      <alignment horizontal="center" vertical="top" wrapText="1"/>
    </xf>
    <xf numFmtId="0" fontId="1" fillId="8" borderId="8" xfId="0" applyFont="1" applyFill="1" applyBorder="1" applyAlignment="1">
      <alignment horizontal="center" vertical="top" wrapText="1"/>
    </xf>
    <xf numFmtId="0" fontId="1" fillId="9" borderId="8" xfId="0" applyFont="1" applyFill="1" applyBorder="1" applyAlignment="1">
      <alignment horizontal="center" vertical="top" wrapText="1"/>
    </xf>
    <xf numFmtId="0" fontId="4" fillId="10" borderId="11" xfId="0" applyFont="1" applyFill="1" applyBorder="1" applyAlignment="1">
      <alignment horizontal="right" vertical="top" wrapText="1"/>
    </xf>
    <xf numFmtId="0" fontId="4" fillId="10" borderId="14" xfId="0" applyFont="1" applyFill="1" applyBorder="1" applyAlignment="1">
      <alignment horizontal="right" vertical="top" wrapText="1"/>
    </xf>
    <xf numFmtId="0" fontId="4" fillId="10" borderId="6" xfId="0" applyFont="1" applyFill="1" applyBorder="1" applyAlignment="1">
      <alignment horizontal="right" vertical="top" wrapText="1"/>
    </xf>
    <xf numFmtId="0" fontId="4" fillId="11" borderId="11" xfId="0" applyFont="1" applyFill="1" applyBorder="1" applyAlignment="1">
      <alignment horizontal="right" vertical="top" wrapText="1"/>
    </xf>
    <xf numFmtId="0" fontId="4" fillId="11" borderId="12" xfId="0" applyFont="1" applyFill="1" applyBorder="1" applyAlignment="1">
      <alignment horizontal="right" vertical="top" wrapText="1"/>
    </xf>
    <xf numFmtId="0" fontId="4" fillId="11" borderId="6" xfId="0" applyFont="1" applyFill="1" applyBorder="1" applyAlignment="1">
      <alignment horizontal="right" vertical="top" wrapText="1"/>
    </xf>
    <xf numFmtId="0" fontId="2" fillId="2" borderId="8" xfId="0" applyFont="1" applyFill="1" applyBorder="1" applyAlignment="1">
      <alignment horizontal="right" vertical="top" wrapText="1"/>
    </xf>
    <xf numFmtId="0" fontId="0" fillId="0" borderId="0" xfId="0" applyAlignment="1">
      <alignment wrapText="1"/>
    </xf>
    <xf numFmtId="0" fontId="4" fillId="11" borderId="12" xfId="0" applyFont="1" applyFill="1" applyBorder="1" applyAlignment="1">
      <alignment horizontal="center" vertical="top" wrapText="1"/>
    </xf>
    <xf numFmtId="0" fontId="10" fillId="0" borderId="1" xfId="0" applyFont="1" applyBorder="1" applyAlignment="1">
      <alignment horizontal="center" vertical="center" wrapText="1"/>
    </xf>
    <xf numFmtId="0" fontId="0" fillId="0" borderId="0" xfId="0" applyAlignment="1">
      <alignment horizontal="center" wrapText="1"/>
    </xf>
    <xf numFmtId="0" fontId="0" fillId="0" borderId="1" xfId="0" applyBorder="1"/>
    <xf numFmtId="0" fontId="1" fillId="2" borderId="7" xfId="0" applyFont="1" applyFill="1" applyBorder="1" applyAlignment="1">
      <alignment horizontal="center" vertical="top" wrapText="1"/>
    </xf>
    <xf numFmtId="0" fontId="0" fillId="0" borderId="1" xfId="0" applyBorder="1" applyAlignment="1">
      <alignment wrapText="1"/>
    </xf>
    <xf numFmtId="0" fontId="9" fillId="0" borderId="1" xfId="0" applyFont="1" applyBorder="1" applyAlignment="1">
      <alignment horizontal="center" wrapText="1"/>
    </xf>
    <xf numFmtId="0" fontId="12" fillId="0" borderId="1" xfId="0" applyFont="1" applyBorder="1" applyAlignment="1">
      <alignment vertical="top" wrapText="1"/>
    </xf>
    <xf numFmtId="0" fontId="12" fillId="0" borderId="7" xfId="0" applyFont="1" applyBorder="1" applyAlignment="1">
      <alignment vertical="top" wrapText="1"/>
    </xf>
    <xf numFmtId="0" fontId="12" fillId="0" borderId="6" xfId="0" applyFont="1" applyBorder="1" applyAlignment="1">
      <alignment vertical="top" wrapText="1"/>
    </xf>
    <xf numFmtId="0" fontId="13" fillId="0" borderId="0" xfId="0" applyFont="1"/>
    <xf numFmtId="0" fontId="11" fillId="0" borderId="0" xfId="0" applyFont="1"/>
    <xf numFmtId="0" fontId="8" fillId="0" borderId="0" xfId="0" applyFont="1" applyAlignment="1">
      <alignment horizontal="left" vertical="top"/>
    </xf>
    <xf numFmtId="0" fontId="6" fillId="13" borderId="3" xfId="0" applyFont="1" applyFill="1" applyBorder="1" applyAlignment="1">
      <alignment horizontal="right" vertical="top" wrapText="1"/>
    </xf>
    <xf numFmtId="0" fontId="6" fillId="13" borderId="5" xfId="0" applyFont="1" applyFill="1" applyBorder="1" applyAlignment="1">
      <alignment horizontal="right" vertical="top" wrapText="1"/>
    </xf>
    <xf numFmtId="0" fontId="6" fillId="13" borderId="3" xfId="0" applyFont="1" applyFill="1" applyBorder="1" applyAlignment="1">
      <alignment horizontal="right" vertical="top"/>
    </xf>
    <xf numFmtId="0" fontId="5" fillId="0" borderId="3" xfId="0" applyFont="1" applyBorder="1" applyAlignment="1">
      <alignment horizontal="center" vertical="top" wrapText="1"/>
    </xf>
    <xf numFmtId="0" fontId="15" fillId="0" borderId="0" xfId="0" applyFont="1"/>
    <xf numFmtId="0" fontId="16" fillId="0" borderId="0" xfId="0" applyFont="1"/>
    <xf numFmtId="0" fontId="1" fillId="2" borderId="7" xfId="0" applyFont="1" applyFill="1" applyBorder="1" applyAlignment="1" applyProtection="1">
      <alignment horizontal="center" vertical="top" wrapText="1"/>
      <protection locked="0"/>
    </xf>
    <xf numFmtId="0" fontId="1" fillId="8" borderId="13" xfId="0" applyFont="1" applyFill="1" applyBorder="1" applyAlignment="1" applyProtection="1">
      <alignment horizontal="center" vertical="top" wrapText="1"/>
      <protection locked="0"/>
    </xf>
    <xf numFmtId="0" fontId="1" fillId="8" borderId="7" xfId="0" applyFont="1" applyFill="1" applyBorder="1" applyAlignment="1" applyProtection="1">
      <alignment horizontal="center" vertical="top" wrapText="1"/>
      <protection locked="0"/>
    </xf>
    <xf numFmtId="0" fontId="1" fillId="9" borderId="5" xfId="0" applyFont="1" applyFill="1" applyBorder="1" applyAlignment="1" applyProtection="1">
      <alignment horizontal="center" vertical="top" wrapText="1"/>
      <protection locked="0"/>
    </xf>
    <xf numFmtId="0" fontId="1" fillId="9" borderId="7" xfId="0" applyFont="1" applyFill="1" applyBorder="1" applyAlignment="1" applyProtection="1">
      <alignment horizontal="center" vertical="top" wrapText="1"/>
      <protection locked="0"/>
    </xf>
    <xf numFmtId="0" fontId="0" fillId="0" borderId="0" xfId="0" applyProtection="1">
      <protection locked="0"/>
    </xf>
    <xf numFmtId="0" fontId="2" fillId="2" borderId="9" xfId="0" applyFont="1" applyFill="1" applyBorder="1" applyAlignment="1" applyProtection="1">
      <alignment horizontal="right" vertical="top" wrapText="1"/>
      <protection locked="0"/>
    </xf>
    <xf numFmtId="0" fontId="2" fillId="2" borderId="0" xfId="0" applyFont="1" applyFill="1" applyAlignment="1" applyProtection="1">
      <alignment horizontal="right" vertical="top" wrapText="1"/>
      <protection locked="0"/>
    </xf>
    <xf numFmtId="0" fontId="2" fillId="2" borderId="8" xfId="0" applyFont="1" applyFill="1" applyBorder="1" applyAlignment="1" applyProtection="1">
      <alignment horizontal="right" vertical="top" wrapText="1"/>
      <protection locked="0"/>
    </xf>
    <xf numFmtId="0" fontId="1" fillId="8" borderId="9" xfId="0" applyFont="1" applyFill="1" applyBorder="1" applyAlignment="1" applyProtection="1">
      <alignment vertical="top" wrapText="1"/>
      <protection locked="0"/>
    </xf>
    <xf numFmtId="0" fontId="1" fillId="8" borderId="0" xfId="0" applyFont="1" applyFill="1" applyAlignment="1" applyProtection="1">
      <alignment vertical="top" wrapText="1"/>
      <protection locked="0"/>
    </xf>
    <xf numFmtId="0" fontId="1" fillId="8" borderId="8" xfId="0" applyFont="1" applyFill="1" applyBorder="1" applyAlignment="1" applyProtection="1">
      <alignment vertical="top" wrapText="1"/>
      <protection locked="0"/>
    </xf>
    <xf numFmtId="0" fontId="1" fillId="9" borderId="10" xfId="0" applyFont="1" applyFill="1" applyBorder="1" applyAlignment="1" applyProtection="1">
      <alignment horizontal="center" vertical="top" wrapText="1"/>
      <protection locked="0"/>
    </xf>
    <xf numFmtId="0" fontId="1" fillId="9" borderId="8" xfId="0" applyFont="1" applyFill="1" applyBorder="1" applyAlignment="1" applyProtection="1">
      <alignment vertical="top" wrapText="1"/>
      <protection locked="0"/>
    </xf>
    <xf numFmtId="0" fontId="1" fillId="8" borderId="9" xfId="0" applyFont="1" applyFill="1" applyBorder="1" applyAlignment="1" applyProtection="1">
      <alignment horizontal="center" vertical="top" wrapText="1"/>
      <protection locked="0"/>
    </xf>
    <xf numFmtId="0" fontId="1" fillId="8" borderId="8" xfId="0" applyFont="1" applyFill="1" applyBorder="1" applyAlignment="1" applyProtection="1">
      <alignment horizontal="center" vertical="top" wrapText="1"/>
      <protection locked="0"/>
    </xf>
    <xf numFmtId="0" fontId="1" fillId="9" borderId="8" xfId="0" applyFont="1" applyFill="1" applyBorder="1" applyAlignment="1" applyProtection="1">
      <alignment horizontal="center" vertical="top" wrapText="1"/>
      <protection locked="0"/>
    </xf>
    <xf numFmtId="0" fontId="4" fillId="3" borderId="12" xfId="0" applyFont="1" applyFill="1" applyBorder="1" applyAlignment="1" applyProtection="1">
      <alignment horizontal="right" vertical="top" wrapText="1"/>
      <protection locked="0"/>
    </xf>
    <xf numFmtId="0" fontId="4" fillId="10" borderId="11" xfId="0" applyFont="1" applyFill="1" applyBorder="1" applyAlignment="1" applyProtection="1">
      <alignment horizontal="right" vertical="top" wrapText="1"/>
      <protection locked="0"/>
    </xf>
    <xf numFmtId="0" fontId="4" fillId="10" borderId="14" xfId="0" applyFont="1" applyFill="1" applyBorder="1" applyAlignment="1" applyProtection="1">
      <alignment horizontal="right" vertical="top" wrapText="1"/>
      <protection locked="0"/>
    </xf>
    <xf numFmtId="0" fontId="4" fillId="10" borderId="6" xfId="0" applyFont="1" applyFill="1" applyBorder="1" applyAlignment="1" applyProtection="1">
      <alignment horizontal="right" vertical="top" wrapText="1"/>
      <protection locked="0"/>
    </xf>
    <xf numFmtId="0" fontId="4" fillId="11" borderId="11" xfId="0" applyFont="1" applyFill="1" applyBorder="1" applyAlignment="1" applyProtection="1">
      <alignment horizontal="right" vertical="top" wrapText="1"/>
      <protection locked="0"/>
    </xf>
    <xf numFmtId="0" fontId="4" fillId="11" borderId="12" xfId="0" applyFont="1" applyFill="1" applyBorder="1" applyAlignment="1" applyProtection="1">
      <alignment horizontal="right" vertical="top" wrapText="1"/>
      <protection locked="0"/>
    </xf>
    <xf numFmtId="0" fontId="4" fillId="11" borderId="12" xfId="0" applyFont="1" applyFill="1" applyBorder="1" applyAlignment="1" applyProtection="1">
      <alignment horizontal="center" vertical="top" wrapText="1"/>
      <protection locked="0"/>
    </xf>
    <xf numFmtId="0" fontId="4" fillId="11" borderId="6" xfId="0" applyFont="1" applyFill="1" applyBorder="1" applyAlignment="1" applyProtection="1">
      <alignment horizontal="right" vertical="top" wrapText="1"/>
      <protection locked="0"/>
    </xf>
    <xf numFmtId="0" fontId="4" fillId="3" borderId="6" xfId="0" applyFont="1" applyFill="1" applyBorder="1" applyAlignment="1">
      <alignment horizontal="right" vertical="top" wrapText="1"/>
    </xf>
    <xf numFmtId="0" fontId="4" fillId="10" borderId="12" xfId="0" applyFont="1" applyFill="1" applyBorder="1" applyAlignment="1">
      <alignment horizontal="right" vertical="top" wrapText="1"/>
    </xf>
    <xf numFmtId="0" fontId="0" fillId="0" borderId="0" xfId="0" applyAlignment="1">
      <alignment vertical="top"/>
    </xf>
    <xf numFmtId="0" fontId="2" fillId="13" borderId="3" xfId="0" applyFont="1" applyFill="1" applyBorder="1" applyAlignment="1">
      <alignment horizontal="right" vertical="top" wrapText="1"/>
    </xf>
    <xf numFmtId="0" fontId="17" fillId="0" borderId="0" xfId="0" applyFont="1"/>
    <xf numFmtId="0" fontId="18" fillId="0" borderId="0" xfId="0" applyFont="1"/>
    <xf numFmtId="0" fontId="19" fillId="0" borderId="0" xfId="0" applyFont="1" applyAlignment="1">
      <alignment horizontal="left" vertical="top" wrapText="1"/>
    </xf>
    <xf numFmtId="0" fontId="9" fillId="0" borderId="22" xfId="0" applyFont="1" applyBorder="1" applyAlignment="1">
      <alignment horizontal="center" wrapText="1"/>
    </xf>
    <xf numFmtId="0" fontId="3" fillId="0" borderId="22" xfId="0" applyFont="1" applyBorder="1" applyAlignment="1">
      <alignment horizontal="center" vertical="center"/>
    </xf>
    <xf numFmtId="0" fontId="9" fillId="0" borderId="24" xfId="0" applyFont="1" applyBorder="1" applyAlignment="1">
      <alignment vertical="top" wrapText="1"/>
    </xf>
    <xf numFmtId="0" fontId="3" fillId="0" borderId="24" xfId="0" applyFont="1" applyBorder="1" applyAlignment="1">
      <alignment horizontal="center" vertical="center"/>
    </xf>
    <xf numFmtId="0" fontId="3" fillId="7" borderId="25" xfId="0" applyFont="1" applyFill="1" applyBorder="1" applyAlignment="1">
      <alignment horizontal="center" vertical="center"/>
    </xf>
    <xf numFmtId="0" fontId="20" fillId="0" borderId="0" xfId="0" applyFont="1"/>
    <xf numFmtId="0" fontId="12" fillId="0" borderId="26" xfId="0" applyFont="1" applyBorder="1" applyAlignment="1">
      <alignment vertical="top" wrapText="1"/>
    </xf>
    <xf numFmtId="0" fontId="21" fillId="0" borderId="0" xfId="0" applyFont="1"/>
    <xf numFmtId="0" fontId="5" fillId="12" borderId="1" xfId="0" applyFont="1" applyFill="1" applyBorder="1" applyAlignment="1">
      <alignment horizontal="center" vertical="top" wrapText="1"/>
    </xf>
    <xf numFmtId="0" fontId="10" fillId="12" borderId="1" xfId="0" applyFont="1" applyFill="1" applyBorder="1" applyAlignment="1">
      <alignment horizontal="center" vertical="center" wrapText="1"/>
    </xf>
    <xf numFmtId="0" fontId="5" fillId="12" borderId="6" xfId="0" applyFont="1" applyFill="1" applyBorder="1" applyAlignment="1">
      <alignment horizontal="center" vertical="top" wrapText="1"/>
    </xf>
    <xf numFmtId="0" fontId="0" fillId="0" borderId="1" xfId="0" applyBorder="1" applyAlignment="1">
      <alignment vertical="top"/>
    </xf>
    <xf numFmtId="0" fontId="2" fillId="13" borderId="5" xfId="0" applyFont="1" applyFill="1" applyBorder="1" applyAlignment="1">
      <alignment vertical="top" wrapText="1"/>
    </xf>
    <xf numFmtId="0" fontId="16" fillId="0" borderId="0" xfId="0" applyFont="1" applyAlignment="1">
      <alignment wrapText="1"/>
    </xf>
    <xf numFmtId="0" fontId="11" fillId="0" borderId="0" xfId="0" applyFont="1" applyAlignment="1">
      <alignment wrapText="1"/>
    </xf>
    <xf numFmtId="0" fontId="0" fillId="12" borderId="1" xfId="0" applyFill="1" applyBorder="1" applyAlignment="1">
      <alignment wrapText="1"/>
    </xf>
    <xf numFmtId="0" fontId="25" fillId="0" borderId="0" xfId="0" applyFont="1" applyAlignment="1">
      <alignment vertical="center"/>
    </xf>
    <xf numFmtId="0" fontId="1" fillId="15" borderId="9" xfId="0" applyFont="1" applyFill="1" applyBorder="1" applyAlignment="1">
      <alignment horizontal="center" vertical="top" wrapText="1"/>
    </xf>
    <xf numFmtId="0" fontId="1" fillId="15" borderId="10" xfId="0" applyFont="1" applyFill="1" applyBorder="1" applyAlignment="1">
      <alignment horizontal="center" vertical="top" wrapText="1"/>
    </xf>
    <xf numFmtId="0" fontId="1" fillId="14" borderId="9" xfId="0" applyFont="1" applyFill="1" applyBorder="1" applyAlignment="1">
      <alignment horizontal="center" vertical="top" wrapText="1"/>
    </xf>
    <xf numFmtId="0" fontId="1" fillId="14" borderId="0" xfId="0" applyFont="1" applyFill="1" applyAlignment="1">
      <alignment horizontal="center" vertical="top" wrapText="1"/>
    </xf>
    <xf numFmtId="0" fontId="0" fillId="0" borderId="15" xfId="0" applyBorder="1" applyAlignment="1">
      <alignment vertical="top"/>
    </xf>
    <xf numFmtId="0" fontId="4" fillId="0" borderId="3" xfId="0" applyFont="1" applyBorder="1" applyAlignment="1">
      <alignment vertical="top" wrapText="1"/>
    </xf>
    <xf numFmtId="0" fontId="27" fillId="0" borderId="0" xfId="0" applyFont="1"/>
    <xf numFmtId="0" fontId="27" fillId="0" borderId="16" xfId="0" applyFont="1" applyBorder="1"/>
    <xf numFmtId="0" fontId="27" fillId="0" borderId="16" xfId="0" applyFont="1" applyBorder="1" applyAlignment="1">
      <alignment horizontal="left" vertical="top"/>
    </xf>
    <xf numFmtId="0" fontId="27" fillId="0" borderId="17" xfId="0" applyFont="1" applyBorder="1"/>
    <xf numFmtId="0" fontId="4" fillId="0" borderId="5" xfId="0" applyFont="1" applyBorder="1" applyAlignment="1">
      <alignment vertical="top" wrapText="1"/>
    </xf>
    <xf numFmtId="0" fontId="27" fillId="0" borderId="16" xfId="0" applyFont="1" applyBorder="1" applyAlignment="1">
      <alignment horizontal="left" vertical="top" wrapText="1"/>
    </xf>
    <xf numFmtId="0" fontId="4" fillId="0" borderId="8" xfId="0" applyFont="1" applyBorder="1" applyAlignment="1">
      <alignment vertical="top" wrapText="1"/>
    </xf>
    <xf numFmtId="0" fontId="27" fillId="0" borderId="16" xfId="0" applyFont="1" applyBorder="1" applyAlignment="1">
      <alignment wrapText="1"/>
    </xf>
    <xf numFmtId="0" fontId="27" fillId="0" borderId="34" xfId="0" applyFont="1" applyBorder="1" applyAlignment="1">
      <alignment horizontal="left" vertical="top"/>
    </xf>
    <xf numFmtId="0" fontId="4" fillId="0" borderId="16" xfId="0" applyFont="1" applyBorder="1" applyAlignment="1">
      <alignment horizontal="left" vertical="top" wrapText="1"/>
    </xf>
    <xf numFmtId="0" fontId="4" fillId="0" borderId="7" xfId="0" applyFont="1" applyBorder="1" applyAlignment="1">
      <alignment vertical="top" wrapText="1"/>
    </xf>
    <xf numFmtId="0" fontId="12" fillId="0" borderId="16" xfId="0" applyFont="1" applyBorder="1" applyAlignment="1">
      <alignment vertical="top" wrapText="1"/>
    </xf>
    <xf numFmtId="0" fontId="12" fillId="0" borderId="17" xfId="0" applyFont="1" applyBorder="1" applyAlignment="1">
      <alignment vertical="top" wrapText="1"/>
    </xf>
    <xf numFmtId="0" fontId="1" fillId="9" borderId="8" xfId="0" applyFont="1" applyFill="1" applyBorder="1" applyAlignment="1" applyProtection="1">
      <alignment horizontal="center" vertical="top" wrapText="1"/>
      <protection locked="0"/>
    </xf>
    <xf numFmtId="0" fontId="0" fillId="0" borderId="10" xfId="0" applyBorder="1" applyProtection="1">
      <protection locked="0"/>
    </xf>
    <xf numFmtId="0" fontId="7" fillId="16" borderId="11" xfId="0" applyFont="1" applyFill="1" applyBorder="1" applyAlignment="1">
      <alignment horizontal="center" vertical="top" wrapText="1"/>
    </xf>
    <xf numFmtId="0" fontId="7" fillId="16" borderId="12" xfId="0" applyFont="1" applyFill="1" applyBorder="1" applyAlignment="1">
      <alignment horizontal="center" vertical="top" wrapText="1"/>
    </xf>
    <xf numFmtId="0" fontId="8" fillId="13" borderId="15" xfId="0" applyFont="1" applyFill="1" applyBorder="1" applyAlignment="1">
      <alignment vertical="top" wrapText="1"/>
    </xf>
    <xf numFmtId="0" fontId="0" fillId="0" borderId="2" xfId="0" applyBorder="1"/>
    <xf numFmtId="0" fontId="1" fillId="2" borderId="13" xfId="0" applyFont="1" applyFill="1" applyBorder="1" applyAlignment="1" applyProtection="1">
      <alignment horizontal="center" vertical="top" wrapText="1"/>
      <protection locked="0"/>
    </xf>
    <xf numFmtId="0" fontId="0" fillId="0" borderId="4" xfId="0" applyBorder="1" applyProtection="1">
      <protection locked="0"/>
    </xf>
    <xf numFmtId="0" fontId="1" fillId="13" borderId="15" xfId="0" applyFont="1" applyFill="1" applyBorder="1" applyAlignment="1">
      <alignment vertical="top"/>
    </xf>
    <xf numFmtId="0" fontId="1" fillId="14" borderId="13" xfId="0" applyFont="1" applyFill="1" applyBorder="1" applyAlignment="1">
      <alignment horizontal="center" vertical="top" wrapText="1"/>
    </xf>
    <xf numFmtId="0" fontId="1" fillId="14" borderId="5" xfId="0" applyFont="1" applyFill="1" applyBorder="1" applyAlignment="1">
      <alignment horizontal="center" vertical="top" wrapText="1"/>
    </xf>
    <xf numFmtId="0" fontId="1" fillId="9" borderId="7" xfId="0" applyFont="1" applyFill="1" applyBorder="1" applyAlignment="1" applyProtection="1">
      <alignment horizontal="center" vertical="top" wrapText="1"/>
      <protection locked="0"/>
    </xf>
    <xf numFmtId="0" fontId="0" fillId="0" borderId="5" xfId="0" applyBorder="1" applyProtection="1">
      <protection locked="0"/>
    </xf>
    <xf numFmtId="0" fontId="26" fillId="9" borderId="1" xfId="0" applyFont="1" applyFill="1" applyBorder="1" applyAlignment="1">
      <alignment horizontal="left" vertical="top" wrapText="1"/>
    </xf>
    <xf numFmtId="0" fontId="0" fillId="0" borderId="4" xfId="0" applyBorder="1"/>
    <xf numFmtId="0" fontId="0" fillId="0" borderId="5" xfId="0" applyBorder="1"/>
    <xf numFmtId="0" fontId="0" fillId="0" borderId="9" xfId="0" applyBorder="1"/>
    <xf numFmtId="0" fontId="0" fillId="0" borderId="0" xfId="0"/>
    <xf numFmtId="0" fontId="0" fillId="0" borderId="10" xfId="0" applyBorder="1"/>
    <xf numFmtId="0" fontId="0" fillId="0" borderId="11" xfId="0" applyBorder="1"/>
    <xf numFmtId="0" fontId="0" fillId="0" borderId="14" xfId="0" applyBorder="1"/>
    <xf numFmtId="0" fontId="0" fillId="0" borderId="12" xfId="0" applyBorder="1"/>
    <xf numFmtId="0" fontId="9" fillId="4" borderId="18" xfId="0" applyFont="1" applyFill="1" applyBorder="1" applyAlignment="1">
      <alignment wrapText="1"/>
    </xf>
    <xf numFmtId="0" fontId="0" fillId="0" borderId="19" xfId="0" applyBorder="1"/>
    <xf numFmtId="0" fontId="0" fillId="0" borderId="21" xfId="0" applyBorder="1"/>
    <xf numFmtId="0" fontId="3" fillId="4" borderId="23" xfId="0" applyFont="1" applyFill="1" applyBorder="1" applyAlignment="1">
      <alignment horizontal="center" vertical="center" textRotation="90"/>
    </xf>
    <xf numFmtId="0" fontId="0" fillId="0" borderId="29" xfId="0" applyBorder="1"/>
    <xf numFmtId="0" fontId="0" fillId="0" borderId="30" xfId="0" applyBorder="1"/>
    <xf numFmtId="0" fontId="0" fillId="8" borderId="15"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9" fillId="0" borderId="1" xfId="0" applyFont="1" applyBorder="1" applyAlignment="1">
      <alignment vertical="top" wrapText="1"/>
    </xf>
    <xf numFmtId="0" fontId="0" fillId="0" borderId="6" xfId="0" applyBorder="1"/>
    <xf numFmtId="0" fontId="9" fillId="0" borderId="22" xfId="0" applyFont="1" applyBorder="1" applyAlignment="1">
      <alignment vertical="top" wrapText="1"/>
    </xf>
    <xf numFmtId="0" fontId="0" fillId="0" borderId="33" xfId="0" applyBorder="1"/>
    <xf numFmtId="0" fontId="3" fillId="4" borderId="20" xfId="0" applyFont="1" applyFill="1" applyBorder="1" applyAlignment="1">
      <alignment horizontal="center" vertical="center"/>
    </xf>
    <xf numFmtId="0" fontId="0" fillId="0" borderId="31" xfId="0" applyBorder="1"/>
    <xf numFmtId="0" fontId="0" fillId="0" borderId="32" xfId="0" applyBorder="1"/>
    <xf numFmtId="0" fontId="3" fillId="4" borderId="1" xfId="0" applyFont="1" applyFill="1" applyBorder="1" applyAlignment="1">
      <alignment horizontal="center" vertical="center"/>
    </xf>
    <xf numFmtId="0" fontId="0" fillId="0" borderId="3" xfId="0" applyBorder="1"/>
    <xf numFmtId="0" fontId="24" fillId="13" borderId="13" xfId="0" applyFont="1" applyFill="1" applyBorder="1" applyAlignment="1">
      <alignment vertical="top"/>
    </xf>
    <xf numFmtId="0" fontId="14" fillId="13" borderId="1" xfId="0" applyFont="1" applyFill="1" applyBorder="1" applyAlignment="1">
      <alignment horizontal="left"/>
    </xf>
    <xf numFmtId="0" fontId="22" fillId="8" borderId="16" xfId="0" applyFont="1" applyFill="1" applyBorder="1" applyAlignment="1">
      <alignment horizontal="left" vertical="top" wrapText="1"/>
    </xf>
    <xf numFmtId="0" fontId="0" fillId="0" borderId="27" xfId="0" applyBorder="1"/>
    <xf numFmtId="0" fontId="0" fillId="0" borderId="28" xfId="0" applyBorder="1"/>
    <xf numFmtId="0" fontId="23" fillId="13" borderId="15" xfId="0" applyFont="1" applyFill="1" applyBorder="1" applyAlignment="1">
      <alignment horizontal="left" vertical="top"/>
    </xf>
    <xf numFmtId="0" fontId="7" fillId="3"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7" fillId="3" borderId="6" xfId="0" applyFont="1" applyFill="1" applyBorder="1" applyAlignment="1">
      <alignment vertical="top" wrapText="1"/>
    </xf>
    <xf numFmtId="0" fontId="1" fillId="13" borderId="13" xfId="0" applyFont="1" applyFill="1" applyBorder="1" applyAlignment="1">
      <alignment vertical="top" wrapText="1"/>
    </xf>
    <xf numFmtId="0" fontId="0" fillId="0" borderId="16" xfId="0" applyBorder="1"/>
  </cellXfs>
  <cellStyles count="1">
    <cellStyle name="Normaali" xfId="0" builtinId="0"/>
  </cellStyles>
  <dxfs count="18">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suomenvaylat.vayla.f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activeCell="K16" sqref="K16"/>
    </sheetView>
  </sheetViews>
  <sheetFormatPr defaultRowHeight="14.4" x14ac:dyDescent="0.3"/>
  <cols>
    <col min="2" max="2" width="12.6640625" customWidth="1"/>
    <col min="3" max="3" width="21" customWidth="1"/>
    <col min="4" max="4" width="16.6640625" customWidth="1"/>
    <col min="5" max="5" width="14.5546875" customWidth="1"/>
    <col min="6" max="6" width="14.44140625" customWidth="1"/>
    <col min="7" max="7" width="14.5546875" customWidth="1"/>
  </cols>
  <sheetData>
    <row r="1" spans="1:10" s="87" customFormat="1" ht="22.95" customHeight="1" x14ac:dyDescent="0.4">
      <c r="A1" s="87" t="s">
        <v>0</v>
      </c>
    </row>
    <row r="3" spans="1:10" x14ac:dyDescent="0.3">
      <c r="A3" s="129" t="s">
        <v>1</v>
      </c>
      <c r="B3" s="130"/>
      <c r="C3" s="130"/>
      <c r="D3" s="130"/>
      <c r="E3" s="130"/>
      <c r="F3" s="130"/>
      <c r="G3" s="131"/>
    </row>
    <row r="4" spans="1:10" x14ac:dyDescent="0.3">
      <c r="A4" s="132"/>
      <c r="B4" s="133"/>
      <c r="C4" s="133"/>
      <c r="D4" s="133"/>
      <c r="E4" s="133"/>
      <c r="F4" s="133"/>
      <c r="G4" s="134"/>
    </row>
    <row r="5" spans="1:10" ht="91.5" customHeight="1" x14ac:dyDescent="0.3">
      <c r="A5" s="135"/>
      <c r="B5" s="136"/>
      <c r="C5" s="136"/>
      <c r="D5" s="136"/>
      <c r="E5" s="136"/>
      <c r="F5" s="136"/>
      <c r="G5" s="137"/>
      <c r="I5" s="96"/>
      <c r="J5" s="75"/>
    </row>
    <row r="6" spans="1:10" ht="16.5" customHeight="1" x14ac:dyDescent="0.5">
      <c r="A6" s="78"/>
    </row>
    <row r="7" spans="1:10" ht="216.75" customHeight="1" x14ac:dyDescent="0.3">
      <c r="A7" s="144" t="s">
        <v>2</v>
      </c>
      <c r="B7" s="145"/>
      <c r="C7" s="145"/>
      <c r="D7" s="145"/>
      <c r="E7" s="145"/>
      <c r="F7" s="145"/>
      <c r="G7" s="146"/>
    </row>
    <row r="8" spans="1:10" ht="36.6" customHeight="1" thickBot="1" x14ac:dyDescent="0.35">
      <c r="A8" s="79"/>
      <c r="B8" s="79"/>
      <c r="C8" s="79"/>
      <c r="D8" s="79"/>
      <c r="E8" s="79"/>
      <c r="F8" s="79"/>
      <c r="G8" s="79"/>
    </row>
    <row r="9" spans="1:10" x14ac:dyDescent="0.3">
      <c r="A9" s="138" t="s">
        <v>3</v>
      </c>
      <c r="B9" s="139"/>
      <c r="C9" s="139"/>
      <c r="D9" s="151" t="s">
        <v>4</v>
      </c>
      <c r="E9" s="152"/>
      <c r="F9" s="152"/>
      <c r="G9" s="153"/>
    </row>
    <row r="10" spans="1:10" x14ac:dyDescent="0.3">
      <c r="A10" s="140"/>
      <c r="B10" s="133"/>
      <c r="C10" s="133"/>
      <c r="D10" s="147" t="s">
        <v>5</v>
      </c>
      <c r="E10" s="147" t="s">
        <v>6</v>
      </c>
      <c r="F10" s="147" t="s">
        <v>7</v>
      </c>
      <c r="G10" s="149" t="s">
        <v>8</v>
      </c>
    </row>
    <row r="11" spans="1:10" ht="43.2" customHeight="1" x14ac:dyDescent="0.3">
      <c r="A11" s="140"/>
      <c r="B11" s="133"/>
      <c r="C11" s="133"/>
      <c r="D11" s="148"/>
      <c r="E11" s="148"/>
      <c r="F11" s="148"/>
      <c r="G11" s="150"/>
    </row>
    <row r="12" spans="1:10" ht="23.1" customHeight="1" x14ac:dyDescent="0.3">
      <c r="A12" s="140"/>
      <c r="B12" s="133"/>
      <c r="C12" s="133"/>
      <c r="D12" s="154" t="s">
        <v>9</v>
      </c>
      <c r="E12" s="121"/>
      <c r="F12" s="121"/>
      <c r="G12" s="155"/>
    </row>
    <row r="13" spans="1:10" ht="54" customHeight="1" x14ac:dyDescent="0.3">
      <c r="A13" s="140"/>
      <c r="B13" s="133"/>
      <c r="C13" s="133"/>
      <c r="D13" s="35" t="s">
        <v>10</v>
      </c>
      <c r="E13" s="35" t="s">
        <v>11</v>
      </c>
      <c r="F13" s="35" t="s">
        <v>12</v>
      </c>
      <c r="G13" s="80" t="s">
        <v>13</v>
      </c>
    </row>
    <row r="14" spans="1:10" ht="38.700000000000003" customHeight="1" x14ac:dyDescent="0.3">
      <c r="A14" s="140"/>
      <c r="B14" s="133"/>
      <c r="C14" s="133"/>
      <c r="D14" s="8" t="s">
        <v>14</v>
      </c>
      <c r="E14" s="8" t="s">
        <v>15</v>
      </c>
      <c r="F14" s="8" t="s">
        <v>16</v>
      </c>
      <c r="G14" s="81" t="s">
        <v>17</v>
      </c>
    </row>
    <row r="15" spans="1:10" ht="62.25" customHeight="1" x14ac:dyDescent="0.3">
      <c r="A15" s="141" t="s">
        <v>18</v>
      </c>
      <c r="B15" s="9" t="s">
        <v>19</v>
      </c>
      <c r="C15" s="8" t="s">
        <v>20</v>
      </c>
      <c r="D15" s="10" t="s">
        <v>21</v>
      </c>
      <c r="E15" s="10" t="s">
        <v>21</v>
      </c>
      <c r="F15" s="11" t="s">
        <v>22</v>
      </c>
      <c r="G15" s="84" t="s">
        <v>23</v>
      </c>
    </row>
    <row r="16" spans="1:10" ht="63.75" customHeight="1" x14ac:dyDescent="0.3">
      <c r="A16" s="142"/>
      <c r="B16" s="7" t="s">
        <v>24</v>
      </c>
      <c r="C16" s="8" t="s">
        <v>25</v>
      </c>
      <c r="D16" s="10" t="s">
        <v>21</v>
      </c>
      <c r="E16" s="10" t="s">
        <v>21</v>
      </c>
      <c r="F16" s="11" t="s">
        <v>22</v>
      </c>
      <c r="G16" s="84" t="s">
        <v>23</v>
      </c>
    </row>
    <row r="17" spans="1:7" ht="63" customHeight="1" x14ac:dyDescent="0.3">
      <c r="A17" s="142"/>
      <c r="B17" s="7" t="s">
        <v>26</v>
      </c>
      <c r="C17" s="8" t="s">
        <v>27</v>
      </c>
      <c r="D17" s="10" t="s">
        <v>21</v>
      </c>
      <c r="E17" s="11" t="s">
        <v>22</v>
      </c>
      <c r="F17" s="84" t="s">
        <v>23</v>
      </c>
      <c r="G17" s="84" t="s">
        <v>23</v>
      </c>
    </row>
    <row r="18" spans="1:7" ht="64.5" customHeight="1" x14ac:dyDescent="0.3">
      <c r="A18" s="143"/>
      <c r="B18" s="82" t="s">
        <v>28</v>
      </c>
      <c r="C18" s="83" t="s">
        <v>29</v>
      </c>
      <c r="D18" s="10" t="s">
        <v>21</v>
      </c>
      <c r="E18" s="11" t="s">
        <v>22</v>
      </c>
      <c r="F18" s="84" t="s">
        <v>23</v>
      </c>
      <c r="G18" s="84" t="s">
        <v>23</v>
      </c>
    </row>
  </sheetData>
  <mergeCells count="10">
    <mergeCell ref="A3:G5"/>
    <mergeCell ref="A9:C14"/>
    <mergeCell ref="A15:A18"/>
    <mergeCell ref="A7:G7"/>
    <mergeCell ref="F10:F11"/>
    <mergeCell ref="G10:G11"/>
    <mergeCell ref="E10:E11"/>
    <mergeCell ref="D9:G9"/>
    <mergeCell ref="D10:D11"/>
    <mergeCell ref="D12:G12"/>
  </mergeCells>
  <pageMargins left="0.7" right="0.7" top="0.75" bottom="0.75" header="0.3" footer="0.3"/>
  <pageSetup paperSize="9" orientation="portrait" horizontalDpi="30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topLeftCell="A12" workbookViewId="0">
      <selection activeCell="U12" sqref="U12"/>
    </sheetView>
  </sheetViews>
  <sheetFormatPr defaultRowHeight="14.4" x14ac:dyDescent="0.3"/>
  <cols>
    <col min="2" max="2" width="15.6640625" customWidth="1"/>
    <col min="3" max="3" width="61" customWidth="1"/>
    <col min="7" max="7" width="2.6640625" customWidth="1"/>
  </cols>
  <sheetData>
    <row r="1" spans="1:10" s="77" customFormat="1" ht="20.399999999999999" customHeight="1" x14ac:dyDescent="0.35">
      <c r="A1" s="85" t="s">
        <v>30</v>
      </c>
    </row>
    <row r="3" spans="1:10" s="40" customFormat="1" x14ac:dyDescent="0.3">
      <c r="A3" s="156" t="s">
        <v>31</v>
      </c>
      <c r="B3" s="130"/>
      <c r="C3" s="42"/>
    </row>
    <row r="4" spans="1:10" s="40" customFormat="1" x14ac:dyDescent="0.3">
      <c r="A4" s="156" t="s">
        <v>32</v>
      </c>
      <c r="B4" s="130"/>
      <c r="C4" s="43"/>
    </row>
    <row r="5" spans="1:10" s="40" customFormat="1" x14ac:dyDescent="0.3">
      <c r="A5" s="161" t="s">
        <v>30</v>
      </c>
      <c r="B5" s="121"/>
      <c r="C5" s="44"/>
    </row>
    <row r="6" spans="1:10" s="40" customFormat="1" x14ac:dyDescent="0.3">
      <c r="A6" s="41"/>
      <c r="B6" s="157" t="s">
        <v>33</v>
      </c>
      <c r="C6" s="155"/>
    </row>
    <row r="7" spans="1:10" x14ac:dyDescent="0.3">
      <c r="A7" s="41"/>
      <c r="B7" s="157" t="s">
        <v>34</v>
      </c>
      <c r="C7" s="155"/>
      <c r="F7" s="28"/>
      <c r="J7" s="31"/>
    </row>
    <row r="8" spans="1:10" x14ac:dyDescent="0.3">
      <c r="A8" s="41"/>
      <c r="B8" s="157" t="s">
        <v>35</v>
      </c>
      <c r="C8" s="155"/>
      <c r="F8" s="28"/>
      <c r="J8" s="31"/>
    </row>
    <row r="9" spans="1:10" x14ac:dyDescent="0.3">
      <c r="A9" s="41"/>
      <c r="B9" s="157" t="s">
        <v>36</v>
      </c>
      <c r="C9" s="155"/>
      <c r="F9" s="28"/>
      <c r="J9" s="31"/>
    </row>
    <row r="10" spans="1:10" x14ac:dyDescent="0.3">
      <c r="A10" s="41"/>
      <c r="B10" s="157" t="s">
        <v>37</v>
      </c>
      <c r="C10" s="155"/>
      <c r="F10" s="28"/>
      <c r="J10" s="31"/>
    </row>
    <row r="11" spans="1:10" ht="23.25" customHeight="1" x14ac:dyDescent="0.3"/>
    <row r="12" spans="1:10" ht="239.7" customHeight="1" x14ac:dyDescent="0.3">
      <c r="A12" s="158" t="s">
        <v>38</v>
      </c>
      <c r="B12" s="159"/>
      <c r="C12" s="159"/>
      <c r="D12" s="159"/>
      <c r="E12" s="159"/>
      <c r="F12" s="159"/>
      <c r="G12" s="160"/>
    </row>
  </sheetData>
  <mergeCells count="9">
    <mergeCell ref="A3:B3"/>
    <mergeCell ref="A4:B4"/>
    <mergeCell ref="B6:C6"/>
    <mergeCell ref="B7:C7"/>
    <mergeCell ref="A12:G12"/>
    <mergeCell ref="B10:C10"/>
    <mergeCell ref="A5:B5"/>
    <mergeCell ref="B9:C9"/>
    <mergeCell ref="B8:C8"/>
  </mergeCells>
  <pageMargins left="0.7" right="0.7" top="0.75" bottom="0.75" header="0.3" footer="0.3"/>
  <pageSetup paperSize="9" orientation="portrait" horizontalDpi="30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pageSetUpPr fitToPage="1"/>
  </sheetPr>
  <dimension ref="A1:L48"/>
  <sheetViews>
    <sheetView tabSelected="1" zoomScale="90" zoomScaleNormal="90" workbookViewId="0">
      <pane ySplit="9" topLeftCell="A17" activePane="bottomLeft" state="frozen"/>
      <selection pane="bottomLeft" activeCell="D17" sqref="D17"/>
    </sheetView>
  </sheetViews>
  <sheetFormatPr defaultRowHeight="14.4" x14ac:dyDescent="0.3"/>
  <cols>
    <col min="1" max="1" width="5.5546875" customWidth="1"/>
    <col min="2" max="2" width="50.5546875" customWidth="1"/>
    <col min="3" max="3" width="40.5546875" customWidth="1"/>
    <col min="4" max="4" width="15.33203125" customWidth="1"/>
    <col min="5" max="5" width="11.44140625" customWidth="1"/>
    <col min="6" max="6" width="21.6640625" style="28" customWidth="1"/>
    <col min="7" max="7" width="39.33203125" style="28" customWidth="1"/>
    <col min="8" max="8" width="14.6640625" customWidth="1"/>
    <col min="9" max="9" width="11.5546875" customWidth="1"/>
    <col min="10" max="10" width="22.33203125" style="31" customWidth="1"/>
    <col min="11" max="11" width="31" style="28" customWidth="1"/>
    <col min="12" max="12" width="17.5546875" style="28" customWidth="1"/>
  </cols>
  <sheetData>
    <row r="1" spans="1:12" s="47" customFormat="1" x14ac:dyDescent="0.3">
      <c r="A1" s="46" t="s">
        <v>39</v>
      </c>
      <c r="G1" s="93"/>
      <c r="K1" s="93"/>
      <c r="L1" s="93"/>
    </row>
    <row r="2" spans="1:12" s="40" customFormat="1" x14ac:dyDescent="0.3">
      <c r="A2" s="39"/>
      <c r="G2" s="94"/>
      <c r="K2" s="94"/>
      <c r="L2" s="94"/>
    </row>
    <row r="3" spans="1:12" s="40" customFormat="1" x14ac:dyDescent="0.3">
      <c r="A3" s="120" t="s">
        <v>31</v>
      </c>
      <c r="B3" s="121"/>
      <c r="C3" s="42"/>
      <c r="G3" s="94"/>
      <c r="K3" s="94"/>
      <c r="L3" s="94"/>
    </row>
    <row r="4" spans="1:12" s="40" customFormat="1" x14ac:dyDescent="0.3">
      <c r="A4" s="124" t="s">
        <v>32</v>
      </c>
      <c r="B4" s="121"/>
      <c r="C4" s="42"/>
      <c r="G4" s="94"/>
      <c r="K4" s="94"/>
      <c r="L4" s="94"/>
    </row>
    <row r="6" spans="1:12" s="53" customFormat="1" ht="41.7" customHeight="1" x14ac:dyDescent="0.3">
      <c r="A6" s="122" t="s">
        <v>40</v>
      </c>
      <c r="B6" s="123"/>
      <c r="C6" s="48" t="s">
        <v>41</v>
      </c>
      <c r="D6" s="125" t="s">
        <v>42</v>
      </c>
      <c r="E6" s="126"/>
      <c r="F6" s="49" t="s">
        <v>43</v>
      </c>
      <c r="G6" s="50" t="s">
        <v>44</v>
      </c>
      <c r="H6" s="127" t="s">
        <v>45</v>
      </c>
      <c r="I6" s="128"/>
      <c r="J6" s="51" t="s">
        <v>46</v>
      </c>
      <c r="K6" s="52" t="s">
        <v>47</v>
      </c>
      <c r="L6" s="52" t="s">
        <v>48</v>
      </c>
    </row>
    <row r="7" spans="1:12" s="53" customFormat="1" x14ac:dyDescent="0.3">
      <c r="A7" s="54"/>
      <c r="B7" s="55"/>
      <c r="C7" s="56"/>
      <c r="D7" s="57"/>
      <c r="E7" s="58"/>
      <c r="F7" s="57"/>
      <c r="G7" s="59"/>
      <c r="H7" s="116"/>
      <c r="I7" s="117"/>
      <c r="J7" s="60"/>
      <c r="K7" s="61"/>
      <c r="L7" s="61"/>
    </row>
    <row r="8" spans="1:12" s="53" customFormat="1" ht="37.5" customHeight="1" x14ac:dyDescent="0.3">
      <c r="A8" s="54"/>
      <c r="B8" s="55"/>
      <c r="C8" s="56"/>
      <c r="D8" s="99" t="s">
        <v>49</v>
      </c>
      <c r="E8" s="100" t="s">
        <v>50</v>
      </c>
      <c r="F8" s="62"/>
      <c r="G8" s="63"/>
      <c r="H8" s="97" t="s">
        <v>49</v>
      </c>
      <c r="I8" s="98" t="s">
        <v>50</v>
      </c>
      <c r="J8" s="60"/>
      <c r="K8" s="64"/>
      <c r="L8" s="64"/>
    </row>
    <row r="9" spans="1:12" s="53" customFormat="1" ht="14.7" customHeight="1" x14ac:dyDescent="0.3">
      <c r="A9" s="118" t="s">
        <v>51</v>
      </c>
      <c r="B9" s="119"/>
      <c r="C9" s="65"/>
      <c r="D9" s="66"/>
      <c r="E9" s="67"/>
      <c r="F9" s="66"/>
      <c r="G9" s="68"/>
      <c r="H9" s="69"/>
      <c r="I9" s="70"/>
      <c r="J9" s="71"/>
      <c r="K9" s="72"/>
      <c r="L9" s="72"/>
    </row>
    <row r="10" spans="1:12" ht="136.94999999999999" customHeight="1" x14ac:dyDescent="0.3">
      <c r="A10" s="91"/>
      <c r="B10" s="111" t="s">
        <v>52</v>
      </c>
      <c r="C10" s="1" t="s">
        <v>53</v>
      </c>
      <c r="D10" s="88"/>
      <c r="E10" s="88"/>
      <c r="F10" s="89"/>
      <c r="G10" s="95"/>
      <c r="H10" s="90"/>
      <c r="I10" s="90"/>
      <c r="J10" s="89"/>
      <c r="K10" s="95"/>
      <c r="L10" s="95"/>
    </row>
    <row r="11" spans="1:12" ht="45.6" customHeight="1" x14ac:dyDescent="0.3">
      <c r="A11" s="91">
        <f t="shared" ref="A11:A48" si="0">ROW(A1)</f>
        <v>1</v>
      </c>
      <c r="B11" s="103" t="s">
        <v>54</v>
      </c>
      <c r="C11" s="1" t="s">
        <v>55</v>
      </c>
      <c r="D11" s="45" t="s">
        <v>56</v>
      </c>
      <c r="E11" s="2" t="s">
        <v>56</v>
      </c>
      <c r="F11" s="30"/>
      <c r="G11" s="34"/>
      <c r="H11" s="4" t="s">
        <v>56</v>
      </c>
      <c r="I11" s="4" t="s">
        <v>56</v>
      </c>
      <c r="J11" s="30"/>
      <c r="K11" s="34"/>
      <c r="L11" s="34"/>
    </row>
    <row r="12" spans="1:12" x14ac:dyDescent="0.3">
      <c r="A12" s="101">
        <f t="shared" si="0"/>
        <v>2</v>
      </c>
      <c r="B12" s="104" t="s">
        <v>57</v>
      </c>
      <c r="C12" s="102"/>
      <c r="D12" s="45" t="s">
        <v>56</v>
      </c>
      <c r="E12" s="2" t="s">
        <v>56</v>
      </c>
      <c r="F12" s="30"/>
      <c r="H12" s="4" t="s">
        <v>56</v>
      </c>
      <c r="I12" s="4" t="s">
        <v>56</v>
      </c>
      <c r="J12" s="30"/>
      <c r="K12" s="34"/>
      <c r="L12" s="34"/>
    </row>
    <row r="13" spans="1:12" x14ac:dyDescent="0.3">
      <c r="A13" s="101">
        <f t="shared" si="0"/>
        <v>3</v>
      </c>
      <c r="B13" s="104" t="s">
        <v>58</v>
      </c>
      <c r="C13" s="102"/>
      <c r="D13" s="45" t="s">
        <v>56</v>
      </c>
      <c r="E13" s="2" t="s">
        <v>56</v>
      </c>
      <c r="F13" s="30"/>
      <c r="G13" s="34"/>
      <c r="H13" s="4" t="s">
        <v>56</v>
      </c>
      <c r="I13" s="4" t="s">
        <v>56</v>
      </c>
      <c r="J13" s="30"/>
      <c r="K13" s="34"/>
      <c r="L13" s="34"/>
    </row>
    <row r="14" spans="1:12" x14ac:dyDescent="0.3">
      <c r="A14" s="101">
        <f t="shared" si="0"/>
        <v>4</v>
      </c>
      <c r="B14" s="104" t="s">
        <v>59</v>
      </c>
      <c r="C14" s="102"/>
      <c r="D14" s="45" t="s">
        <v>56</v>
      </c>
      <c r="E14" s="2" t="s">
        <v>56</v>
      </c>
      <c r="F14" s="30"/>
      <c r="G14" s="34"/>
      <c r="H14" s="4" t="s">
        <v>56</v>
      </c>
      <c r="I14" s="4" t="s">
        <v>56</v>
      </c>
      <c r="J14" s="30"/>
      <c r="K14" s="34"/>
      <c r="L14" s="34"/>
    </row>
    <row r="15" spans="1:12" x14ac:dyDescent="0.3">
      <c r="A15" s="101">
        <f t="shared" si="0"/>
        <v>5</v>
      </c>
      <c r="B15" s="104" t="s">
        <v>60</v>
      </c>
      <c r="C15" s="102"/>
      <c r="D15" s="45" t="s">
        <v>56</v>
      </c>
      <c r="E15" s="2" t="s">
        <v>56</v>
      </c>
      <c r="F15" s="30"/>
      <c r="G15" s="34"/>
      <c r="H15" s="4" t="s">
        <v>56</v>
      </c>
      <c r="I15" s="4" t="s">
        <v>56</v>
      </c>
      <c r="J15" s="30"/>
      <c r="K15" s="34"/>
      <c r="L15" s="34"/>
    </row>
    <row r="16" spans="1:12" x14ac:dyDescent="0.3">
      <c r="A16" s="101">
        <f t="shared" si="0"/>
        <v>6</v>
      </c>
      <c r="B16" s="104" t="s">
        <v>61</v>
      </c>
      <c r="C16" s="102"/>
      <c r="D16" s="45" t="s">
        <v>56</v>
      </c>
      <c r="E16" s="2" t="s">
        <v>56</v>
      </c>
      <c r="F16" s="30"/>
      <c r="G16" s="34"/>
      <c r="H16" s="4" t="s">
        <v>56</v>
      </c>
      <c r="I16" s="4" t="s">
        <v>56</v>
      </c>
      <c r="J16" s="30"/>
      <c r="K16" s="34"/>
      <c r="L16" s="34"/>
    </row>
    <row r="17" spans="1:12" x14ac:dyDescent="0.3">
      <c r="A17" s="101">
        <f t="shared" si="0"/>
        <v>7</v>
      </c>
      <c r="B17" s="104" t="s">
        <v>62</v>
      </c>
      <c r="C17" s="102"/>
      <c r="D17" s="45" t="s">
        <v>56</v>
      </c>
      <c r="E17" s="2" t="s">
        <v>56</v>
      </c>
      <c r="F17" s="30"/>
      <c r="G17" s="34"/>
      <c r="H17" s="4" t="s">
        <v>56</v>
      </c>
      <c r="I17" s="4" t="s">
        <v>56</v>
      </c>
      <c r="J17" s="30"/>
      <c r="K17" s="34"/>
      <c r="L17" s="34"/>
    </row>
    <row r="18" spans="1:12" x14ac:dyDescent="0.3">
      <c r="A18" s="101">
        <f t="shared" si="0"/>
        <v>8</v>
      </c>
      <c r="B18" s="104" t="s">
        <v>63</v>
      </c>
      <c r="C18" s="102"/>
      <c r="D18" s="45" t="s">
        <v>56</v>
      </c>
      <c r="E18" s="2" t="s">
        <v>56</v>
      </c>
      <c r="F18" s="30"/>
      <c r="G18" s="34"/>
      <c r="H18" s="4" t="s">
        <v>56</v>
      </c>
      <c r="I18" s="4" t="s">
        <v>56</v>
      </c>
      <c r="J18" s="30"/>
      <c r="K18" s="34"/>
      <c r="L18" s="34"/>
    </row>
    <row r="19" spans="1:12" x14ac:dyDescent="0.3">
      <c r="A19" s="101">
        <f t="shared" si="0"/>
        <v>9</v>
      </c>
      <c r="B19" s="104" t="s">
        <v>64</v>
      </c>
      <c r="C19" s="102"/>
      <c r="D19" s="45" t="s">
        <v>56</v>
      </c>
      <c r="E19" s="2" t="s">
        <v>56</v>
      </c>
      <c r="F19" s="30"/>
      <c r="G19" s="34"/>
      <c r="H19" s="4" t="s">
        <v>56</v>
      </c>
      <c r="I19" s="4" t="s">
        <v>56</v>
      </c>
      <c r="J19" s="30"/>
      <c r="K19" s="34"/>
      <c r="L19" s="34"/>
    </row>
    <row r="20" spans="1:12" x14ac:dyDescent="0.3">
      <c r="A20" s="101">
        <f t="shared" si="0"/>
        <v>10</v>
      </c>
      <c r="B20" s="104" t="s">
        <v>65</v>
      </c>
      <c r="C20" s="102"/>
      <c r="D20" s="45" t="s">
        <v>56</v>
      </c>
      <c r="E20" s="2" t="s">
        <v>56</v>
      </c>
      <c r="F20" s="30"/>
      <c r="G20" s="34"/>
      <c r="H20" s="4" t="s">
        <v>56</v>
      </c>
      <c r="I20" s="4" t="s">
        <v>56</v>
      </c>
      <c r="J20" s="30"/>
      <c r="K20" s="34"/>
      <c r="L20" s="34"/>
    </row>
    <row r="21" spans="1:12" x14ac:dyDescent="0.3">
      <c r="A21" s="101">
        <f t="shared" si="0"/>
        <v>11</v>
      </c>
      <c r="B21" s="104" t="s">
        <v>66</v>
      </c>
      <c r="C21" s="102"/>
      <c r="D21" s="45" t="s">
        <v>56</v>
      </c>
      <c r="E21" s="2" t="s">
        <v>56</v>
      </c>
      <c r="F21" s="30"/>
      <c r="G21" s="34"/>
      <c r="H21" s="4" t="s">
        <v>56</v>
      </c>
      <c r="I21" s="4" t="s">
        <v>56</v>
      </c>
      <c r="J21" s="30"/>
      <c r="K21" s="34"/>
      <c r="L21" s="34"/>
    </row>
    <row r="22" spans="1:12" x14ac:dyDescent="0.3">
      <c r="A22" s="101">
        <f t="shared" si="0"/>
        <v>12</v>
      </c>
      <c r="B22" s="104" t="s">
        <v>67</v>
      </c>
      <c r="C22" s="102"/>
      <c r="D22" s="45" t="s">
        <v>56</v>
      </c>
      <c r="E22" s="2" t="s">
        <v>56</v>
      </c>
      <c r="F22" s="30"/>
      <c r="G22" s="34"/>
      <c r="H22" s="4" t="s">
        <v>56</v>
      </c>
      <c r="I22" s="4" t="s">
        <v>56</v>
      </c>
      <c r="J22" s="30"/>
      <c r="K22" s="34"/>
      <c r="L22" s="34"/>
    </row>
    <row r="23" spans="1:12" x14ac:dyDescent="0.3">
      <c r="A23" s="101">
        <f t="shared" si="0"/>
        <v>13</v>
      </c>
      <c r="B23" s="106" t="s">
        <v>68</v>
      </c>
      <c r="C23" s="107"/>
      <c r="D23" s="45" t="s">
        <v>56</v>
      </c>
      <c r="E23" s="2" t="s">
        <v>56</v>
      </c>
      <c r="F23" s="30"/>
      <c r="G23" s="34"/>
      <c r="H23" s="4" t="s">
        <v>56</v>
      </c>
      <c r="I23" s="4" t="s">
        <v>56</v>
      </c>
      <c r="J23" s="30"/>
      <c r="K23" s="34"/>
      <c r="L23" s="34"/>
    </row>
    <row r="24" spans="1:12" ht="80.25" customHeight="1" x14ac:dyDescent="0.3">
      <c r="A24" s="101">
        <f t="shared" si="0"/>
        <v>14</v>
      </c>
      <c r="B24" s="105" t="s">
        <v>69</v>
      </c>
      <c r="C24" s="108" t="s">
        <v>70</v>
      </c>
      <c r="D24" s="45" t="s">
        <v>56</v>
      </c>
      <c r="E24" s="2" t="s">
        <v>56</v>
      </c>
      <c r="F24" s="30"/>
      <c r="G24" s="34"/>
      <c r="H24" s="4" t="s">
        <v>56</v>
      </c>
      <c r="I24" s="4" t="s">
        <v>56</v>
      </c>
      <c r="J24" s="30"/>
      <c r="K24" s="34"/>
      <c r="L24" s="34"/>
    </row>
    <row r="25" spans="1:12" ht="22.95" customHeight="1" x14ac:dyDescent="0.3">
      <c r="A25" s="101">
        <f t="shared" si="0"/>
        <v>15</v>
      </c>
      <c r="B25" s="108" t="s">
        <v>71</v>
      </c>
      <c r="C25" s="112"/>
      <c r="D25" s="45" t="s">
        <v>56</v>
      </c>
      <c r="E25" s="2" t="s">
        <v>56</v>
      </c>
      <c r="F25" s="30"/>
      <c r="G25" s="34"/>
      <c r="H25" s="4" t="s">
        <v>56</v>
      </c>
      <c r="I25" s="4" t="s">
        <v>56</v>
      </c>
      <c r="J25" s="30"/>
      <c r="K25" s="34"/>
      <c r="L25" s="34"/>
    </row>
    <row r="26" spans="1:12" ht="45.6" customHeight="1" x14ac:dyDescent="0.3">
      <c r="A26" s="101">
        <f t="shared" si="0"/>
        <v>16</v>
      </c>
      <c r="B26" s="105" t="s">
        <v>72</v>
      </c>
      <c r="C26" s="108" t="s">
        <v>73</v>
      </c>
      <c r="D26" s="45" t="s">
        <v>56</v>
      </c>
      <c r="E26" s="2" t="s">
        <v>56</v>
      </c>
      <c r="F26" s="30"/>
      <c r="G26" s="34"/>
      <c r="H26" s="4" t="s">
        <v>56</v>
      </c>
      <c r="I26" s="4" t="s">
        <v>56</v>
      </c>
      <c r="J26" s="30"/>
      <c r="K26" s="34"/>
      <c r="L26" s="34"/>
    </row>
    <row r="27" spans="1:12" ht="22.95" customHeight="1" x14ac:dyDescent="0.3">
      <c r="A27" s="91">
        <f t="shared" si="0"/>
        <v>17</v>
      </c>
      <c r="B27" s="109" t="s">
        <v>74</v>
      </c>
      <c r="C27" s="103" t="s">
        <v>75</v>
      </c>
      <c r="D27" s="45" t="s">
        <v>56</v>
      </c>
      <c r="E27" s="2" t="s">
        <v>56</v>
      </c>
      <c r="F27" s="30"/>
      <c r="G27" s="34"/>
      <c r="H27" s="4" t="s">
        <v>56</v>
      </c>
      <c r="I27" s="4" t="s">
        <v>56</v>
      </c>
      <c r="J27" s="30"/>
      <c r="K27" s="34"/>
      <c r="L27" s="34"/>
    </row>
    <row r="28" spans="1:12" x14ac:dyDescent="0.3">
      <c r="A28" s="101">
        <f t="shared" si="0"/>
        <v>18</v>
      </c>
      <c r="B28" s="104" t="s">
        <v>76</v>
      </c>
      <c r="C28" s="102"/>
      <c r="D28" s="45" t="s">
        <v>56</v>
      </c>
      <c r="E28" s="2" t="s">
        <v>56</v>
      </c>
      <c r="F28" s="30"/>
      <c r="G28" s="34"/>
      <c r="H28" s="4" t="s">
        <v>56</v>
      </c>
      <c r="I28" s="4" t="s">
        <v>56</v>
      </c>
      <c r="J28" s="30"/>
      <c r="K28" s="34"/>
      <c r="L28" s="34"/>
    </row>
    <row r="29" spans="1:12" x14ac:dyDescent="0.3">
      <c r="A29" s="101">
        <f t="shared" si="0"/>
        <v>19</v>
      </c>
      <c r="B29" s="104" t="s">
        <v>77</v>
      </c>
      <c r="C29" s="102"/>
      <c r="D29" s="45" t="s">
        <v>56</v>
      </c>
      <c r="E29" s="2" t="s">
        <v>56</v>
      </c>
      <c r="F29" s="30"/>
      <c r="G29" s="34"/>
      <c r="H29" s="4" t="s">
        <v>56</v>
      </c>
      <c r="I29" s="4" t="s">
        <v>56</v>
      </c>
      <c r="J29" s="30"/>
      <c r="K29" s="34"/>
      <c r="L29" s="34"/>
    </row>
    <row r="30" spans="1:12" x14ac:dyDescent="0.3">
      <c r="A30" s="101">
        <f t="shared" si="0"/>
        <v>20</v>
      </c>
      <c r="B30" s="104" t="s">
        <v>78</v>
      </c>
      <c r="C30" s="102"/>
      <c r="D30" s="45" t="s">
        <v>56</v>
      </c>
      <c r="E30" s="2" t="s">
        <v>56</v>
      </c>
      <c r="F30" s="30"/>
      <c r="G30" s="34"/>
      <c r="H30" s="4" t="s">
        <v>56</v>
      </c>
      <c r="I30" s="4" t="s">
        <v>56</v>
      </c>
      <c r="J30" s="30"/>
      <c r="K30" s="34"/>
      <c r="L30" s="34"/>
    </row>
    <row r="31" spans="1:12" x14ac:dyDescent="0.3">
      <c r="A31" s="101">
        <f t="shared" si="0"/>
        <v>21</v>
      </c>
      <c r="B31" s="104" t="s">
        <v>79</v>
      </c>
      <c r="C31" s="102"/>
      <c r="D31" s="45" t="s">
        <v>56</v>
      </c>
      <c r="E31" s="2" t="s">
        <v>56</v>
      </c>
      <c r="F31" s="30"/>
      <c r="G31" s="34"/>
      <c r="H31" s="4" t="s">
        <v>56</v>
      </c>
      <c r="I31" s="4" t="s">
        <v>56</v>
      </c>
      <c r="J31" s="30"/>
      <c r="K31" s="34"/>
      <c r="L31" s="34"/>
    </row>
    <row r="32" spans="1:12" ht="22.95" customHeight="1" x14ac:dyDescent="0.3">
      <c r="A32" s="101">
        <f t="shared" si="0"/>
        <v>22</v>
      </c>
      <c r="B32" s="110" t="s">
        <v>80</v>
      </c>
      <c r="C32" s="102"/>
      <c r="D32" s="45" t="s">
        <v>56</v>
      </c>
      <c r="E32" s="2" t="s">
        <v>56</v>
      </c>
      <c r="F32" s="30"/>
      <c r="G32" s="34"/>
      <c r="H32" s="4" t="s">
        <v>56</v>
      </c>
      <c r="I32" s="4" t="s">
        <v>56</v>
      </c>
      <c r="J32" s="30"/>
      <c r="K32" s="34"/>
      <c r="L32" s="34"/>
    </row>
    <row r="33" spans="1:12" x14ac:dyDescent="0.3">
      <c r="A33" s="101">
        <f t="shared" si="0"/>
        <v>23</v>
      </c>
      <c r="B33" s="104" t="s">
        <v>81</v>
      </c>
      <c r="C33" s="102"/>
      <c r="D33" s="45" t="s">
        <v>56</v>
      </c>
      <c r="E33" s="2" t="s">
        <v>56</v>
      </c>
      <c r="F33" s="30"/>
      <c r="G33" s="34"/>
      <c r="H33" s="4" t="s">
        <v>56</v>
      </c>
      <c r="I33" s="4" t="s">
        <v>56</v>
      </c>
      <c r="J33" s="30"/>
      <c r="K33" s="34"/>
      <c r="L33" s="34"/>
    </row>
    <row r="34" spans="1:12" x14ac:dyDescent="0.3">
      <c r="A34" s="101">
        <f t="shared" si="0"/>
        <v>24</v>
      </c>
      <c r="B34" s="104" t="s">
        <v>82</v>
      </c>
      <c r="C34" s="102"/>
      <c r="D34" s="45" t="s">
        <v>56</v>
      </c>
      <c r="E34" s="2" t="s">
        <v>56</v>
      </c>
      <c r="F34" s="30"/>
      <c r="G34" s="34"/>
      <c r="H34" s="4" t="s">
        <v>56</v>
      </c>
      <c r="I34" s="4" t="s">
        <v>56</v>
      </c>
      <c r="J34" s="30"/>
      <c r="K34" s="34"/>
      <c r="L34" s="34"/>
    </row>
    <row r="35" spans="1:12" x14ac:dyDescent="0.3">
      <c r="A35" s="101">
        <f t="shared" si="0"/>
        <v>25</v>
      </c>
      <c r="B35" s="104" t="s">
        <v>83</v>
      </c>
      <c r="C35" s="102"/>
      <c r="D35" s="45" t="s">
        <v>56</v>
      </c>
      <c r="E35" s="2" t="s">
        <v>56</v>
      </c>
      <c r="F35" s="30"/>
      <c r="G35" s="34"/>
      <c r="H35" s="4" t="s">
        <v>56</v>
      </c>
      <c r="I35" s="4" t="s">
        <v>56</v>
      </c>
      <c r="J35" s="30"/>
      <c r="K35" s="34"/>
      <c r="L35" s="34"/>
    </row>
    <row r="36" spans="1:12" x14ac:dyDescent="0.3">
      <c r="A36" s="101">
        <f t="shared" si="0"/>
        <v>26</v>
      </c>
      <c r="B36" s="104" t="s">
        <v>84</v>
      </c>
      <c r="C36" s="102"/>
      <c r="D36" s="45" t="s">
        <v>56</v>
      </c>
      <c r="E36" s="2" t="s">
        <v>56</v>
      </c>
      <c r="F36" s="30"/>
      <c r="G36" s="34"/>
      <c r="H36" s="4" t="s">
        <v>56</v>
      </c>
      <c r="I36" s="4" t="s">
        <v>56</v>
      </c>
      <c r="J36" s="30"/>
      <c r="K36" s="34"/>
      <c r="L36" s="34"/>
    </row>
    <row r="37" spans="1:12" x14ac:dyDescent="0.3">
      <c r="A37" s="101">
        <f t="shared" si="0"/>
        <v>27</v>
      </c>
      <c r="B37" s="104" t="s">
        <v>85</v>
      </c>
      <c r="C37" s="102"/>
      <c r="D37" s="45" t="s">
        <v>56</v>
      </c>
      <c r="E37" s="2" t="s">
        <v>56</v>
      </c>
      <c r="F37" s="30"/>
      <c r="G37" s="34"/>
      <c r="H37" s="4" t="s">
        <v>56</v>
      </c>
      <c r="I37" s="4" t="s">
        <v>56</v>
      </c>
      <c r="J37" s="30"/>
      <c r="K37" s="34"/>
      <c r="L37" s="34"/>
    </row>
    <row r="38" spans="1:12" x14ac:dyDescent="0.3">
      <c r="A38" s="101">
        <f t="shared" si="0"/>
        <v>28</v>
      </c>
      <c r="B38" s="104" t="s">
        <v>86</v>
      </c>
      <c r="C38" s="102"/>
      <c r="D38" s="45" t="s">
        <v>56</v>
      </c>
      <c r="E38" s="2" t="s">
        <v>56</v>
      </c>
      <c r="F38" s="30"/>
      <c r="G38" s="34"/>
      <c r="H38" s="4" t="s">
        <v>56</v>
      </c>
      <c r="I38" s="4" t="s">
        <v>56</v>
      </c>
      <c r="J38" s="30"/>
      <c r="K38" s="34"/>
      <c r="L38" s="34"/>
    </row>
    <row r="39" spans="1:12" ht="22.95" customHeight="1" x14ac:dyDescent="0.3">
      <c r="A39" s="91">
        <f t="shared" si="0"/>
        <v>29</v>
      </c>
      <c r="B39" s="38" t="s">
        <v>87</v>
      </c>
      <c r="C39" s="1" t="s">
        <v>88</v>
      </c>
      <c r="D39" s="45" t="s">
        <v>56</v>
      </c>
      <c r="E39" s="2" t="s">
        <v>56</v>
      </c>
      <c r="F39" s="30"/>
      <c r="G39" s="34"/>
      <c r="H39" s="4" t="s">
        <v>56</v>
      </c>
      <c r="I39" s="4" t="s">
        <v>56</v>
      </c>
      <c r="J39" s="30"/>
      <c r="K39" s="34"/>
      <c r="L39" s="34"/>
    </row>
    <row r="40" spans="1:12" ht="80.25" customHeight="1" x14ac:dyDescent="0.3">
      <c r="A40" s="91">
        <f t="shared" si="0"/>
        <v>30</v>
      </c>
      <c r="B40" s="36" t="s">
        <v>89</v>
      </c>
      <c r="C40" s="36" t="s">
        <v>90</v>
      </c>
      <c r="D40" s="45" t="s">
        <v>56</v>
      </c>
      <c r="E40" s="2" t="s">
        <v>91</v>
      </c>
      <c r="F40" s="30"/>
      <c r="G40" s="34"/>
      <c r="H40" s="4" t="s">
        <v>56</v>
      </c>
      <c r="I40" s="4" t="s">
        <v>56</v>
      </c>
      <c r="J40" s="30"/>
      <c r="K40" s="34"/>
      <c r="L40" s="34"/>
    </row>
    <row r="41" spans="1:12" ht="34.200000000000003" customHeight="1" x14ac:dyDescent="0.3">
      <c r="A41" s="91">
        <f t="shared" si="0"/>
        <v>31</v>
      </c>
      <c r="B41" s="1" t="s">
        <v>92</v>
      </c>
      <c r="C41" s="1" t="s">
        <v>93</v>
      </c>
      <c r="D41" s="45" t="s">
        <v>56</v>
      </c>
      <c r="E41" s="2" t="s">
        <v>91</v>
      </c>
      <c r="F41" s="30"/>
      <c r="G41" s="34"/>
      <c r="H41" s="4" t="s">
        <v>56</v>
      </c>
      <c r="I41" s="4" t="s">
        <v>56</v>
      </c>
      <c r="J41" s="30"/>
      <c r="K41" s="34"/>
      <c r="L41" s="34"/>
    </row>
    <row r="42" spans="1:12" ht="79.95" customHeight="1" x14ac:dyDescent="0.3">
      <c r="A42" s="91">
        <f t="shared" si="0"/>
        <v>32</v>
      </c>
      <c r="B42" s="1" t="s">
        <v>94</v>
      </c>
      <c r="C42" s="1" t="s">
        <v>95</v>
      </c>
      <c r="D42" s="45" t="s">
        <v>56</v>
      </c>
      <c r="E42" s="2" t="s">
        <v>91</v>
      </c>
      <c r="F42" s="30"/>
      <c r="G42" s="34"/>
      <c r="H42" s="4" t="s">
        <v>56</v>
      </c>
      <c r="I42" s="4" t="s">
        <v>56</v>
      </c>
      <c r="J42" s="30"/>
      <c r="K42" s="34"/>
      <c r="L42" s="34"/>
    </row>
    <row r="43" spans="1:12" ht="22.95" customHeight="1" x14ac:dyDescent="0.3">
      <c r="A43" s="91">
        <f t="shared" si="0"/>
        <v>33</v>
      </c>
      <c r="B43" s="36" t="s">
        <v>96</v>
      </c>
      <c r="C43" s="1" t="s">
        <v>97</v>
      </c>
      <c r="D43" s="45" t="s">
        <v>56</v>
      </c>
      <c r="E43" s="2" t="s">
        <v>91</v>
      </c>
      <c r="F43" s="30"/>
      <c r="G43" s="34"/>
      <c r="H43" s="4" t="s">
        <v>56</v>
      </c>
      <c r="I43" s="4" t="s">
        <v>56</v>
      </c>
      <c r="J43" s="30"/>
      <c r="K43" s="34"/>
      <c r="L43" s="34"/>
    </row>
    <row r="44" spans="1:12" ht="45.6" customHeight="1" x14ac:dyDescent="0.3">
      <c r="A44" s="91">
        <f t="shared" si="0"/>
        <v>34</v>
      </c>
      <c r="B44" s="1" t="s">
        <v>98</v>
      </c>
      <c r="C44" s="1" t="s">
        <v>99</v>
      </c>
      <c r="D44" s="45" t="s">
        <v>56</v>
      </c>
      <c r="E44" s="2" t="s">
        <v>91</v>
      </c>
      <c r="F44" s="30"/>
      <c r="G44" s="34"/>
      <c r="H44" s="4" t="s">
        <v>56</v>
      </c>
      <c r="I44" s="4" t="s">
        <v>56</v>
      </c>
      <c r="J44" s="30"/>
      <c r="K44" s="34"/>
      <c r="L44" s="34"/>
    </row>
    <row r="45" spans="1:12" ht="93.75" customHeight="1" x14ac:dyDescent="0.3">
      <c r="A45" s="91">
        <f t="shared" si="0"/>
        <v>35</v>
      </c>
      <c r="B45" s="36" t="s">
        <v>100</v>
      </c>
      <c r="C45" s="1" t="s">
        <v>101</v>
      </c>
      <c r="D45" s="45" t="s">
        <v>56</v>
      </c>
      <c r="E45" s="2" t="s">
        <v>91</v>
      </c>
      <c r="F45" s="30"/>
      <c r="G45" s="34"/>
      <c r="H45" s="4" t="s">
        <v>56</v>
      </c>
      <c r="I45" s="4" t="s">
        <v>56</v>
      </c>
      <c r="J45" s="30"/>
      <c r="K45" s="34"/>
      <c r="L45" s="34"/>
    </row>
    <row r="46" spans="1:12" ht="34.200000000000003" customHeight="1" x14ac:dyDescent="0.3">
      <c r="A46" s="91">
        <f t="shared" si="0"/>
        <v>36</v>
      </c>
      <c r="B46" s="36" t="s">
        <v>102</v>
      </c>
      <c r="C46" s="1" t="s">
        <v>103</v>
      </c>
      <c r="D46" s="45" t="s">
        <v>56</v>
      </c>
      <c r="E46" s="2" t="s">
        <v>91</v>
      </c>
      <c r="F46" s="30"/>
      <c r="G46" s="34"/>
      <c r="H46" s="4" t="s">
        <v>56</v>
      </c>
      <c r="I46" s="4" t="s">
        <v>91</v>
      </c>
      <c r="J46" s="30"/>
      <c r="K46" s="34"/>
      <c r="L46" s="34"/>
    </row>
    <row r="47" spans="1:12" x14ac:dyDescent="0.3">
      <c r="A47" s="91">
        <f t="shared" si="0"/>
        <v>37</v>
      </c>
      <c r="B47" s="1"/>
      <c r="C47" s="1"/>
      <c r="D47" s="45" t="s">
        <v>56</v>
      </c>
      <c r="E47" s="2" t="s">
        <v>91</v>
      </c>
      <c r="F47" s="30"/>
      <c r="G47" s="34"/>
      <c r="H47" s="4" t="s">
        <v>91</v>
      </c>
      <c r="I47" s="4" t="s">
        <v>91</v>
      </c>
      <c r="J47" s="30"/>
      <c r="K47" s="34"/>
      <c r="L47" s="34"/>
    </row>
    <row r="48" spans="1:12" x14ac:dyDescent="0.3">
      <c r="A48" s="91">
        <f t="shared" si="0"/>
        <v>38</v>
      </c>
      <c r="B48" s="1"/>
      <c r="C48" s="1"/>
      <c r="D48" s="2" t="s">
        <v>56</v>
      </c>
      <c r="E48" s="2" t="s">
        <v>91</v>
      </c>
      <c r="F48" s="30"/>
      <c r="G48" s="34"/>
      <c r="H48" s="4" t="s">
        <v>91</v>
      </c>
      <c r="I48" s="4" t="s">
        <v>91</v>
      </c>
      <c r="J48" s="30"/>
      <c r="K48" s="34"/>
      <c r="L48" s="34"/>
    </row>
  </sheetData>
  <mergeCells count="7">
    <mergeCell ref="H7:I7"/>
    <mergeCell ref="A9:B9"/>
    <mergeCell ref="A3:B3"/>
    <mergeCell ref="A6:B6"/>
    <mergeCell ref="A4:B4"/>
    <mergeCell ref="D6:E6"/>
    <mergeCell ref="H6:I6"/>
  </mergeCells>
  <conditionalFormatting sqref="F10:F48 J10:J48">
    <cfRule type="cellIs" dxfId="17" priority="4" operator="equal">
      <formula>"Korkea riski"</formula>
    </cfRule>
    <cfRule type="cellIs" dxfId="16" priority="5" operator="equal">
      <formula>"Keskitason riski"</formula>
    </cfRule>
    <cfRule type="cellIs" dxfId="15" priority="6" operator="equal">
      <formula>"Matala riski"</formula>
    </cfRule>
  </conditionalFormatting>
  <dataValidations count="5">
    <dataValidation type="list" allowBlank="1" showErrorMessage="1" sqref="D10" xr:uid="{00000000-0002-0000-0200-000000000000}">
      <formula1>"Ei arvioitu, Ei kyseistä toimintaa, Harvinainen, Satunnainen, Mahdollinen, Todennäköinen"</formula1>
    </dataValidation>
    <dataValidation type="list" allowBlank="1" showInputMessage="1" showErrorMessage="1" sqref="I10 E10" xr:uid="{00000000-0002-0000-0200-000001000000}">
      <formula1>"Ei arvioitu, Ei vaikutusta, Vähäinen, Merkittävä, Vakava"</formula1>
    </dataValidation>
    <dataValidation type="list" allowBlank="1" showInputMessage="1" showErrorMessage="1" sqref="H10" xr:uid="{00000000-0002-0000-0200-000002000000}">
      <formula1>"Ei arvioitu, Ei kyseistä toimintaa, Harvinainen, Satunnainen, Mahdollinen, Todennäköinen, "</formula1>
    </dataValidation>
    <dataValidation type="list" allowBlank="1" showInputMessage="1" showErrorMessage="1" sqref="D11:D48 F12:G48 H11:H48" xr:uid="{5DB1D63D-428F-45D0-BC95-293E9A208068}">
      <formula1>"Ej bedömd,Ingen sådan verksamhet,Sällsynt,Sporadisk,Möjlig,Sannolik"</formula1>
    </dataValidation>
    <dataValidation type="list" allowBlank="1" showInputMessage="1" showErrorMessage="1" sqref="I11:I48 E11:E48" xr:uid="{8085486B-1F41-4FDC-94EF-9E20146A5AB6}">
      <formula1>"Ej bedömd,Ingen påverkan,Liten,Betydande,Allvarlig"</formula1>
    </dataValidation>
  </dataValidations>
  <hyperlinks>
    <hyperlink ref="C11" r:id="rId1" display="https://suomenvaylat.vayla.fi/ " xr:uid="{00000000-0004-0000-0200-000000000000}"/>
  </hyperlinks>
  <pageMargins left="0.25" right="0.25" top="0.75" bottom="0.75" header="0.3" footer="0.3"/>
  <pageSetup paperSize="9" scale="53"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L40"/>
  <sheetViews>
    <sheetView zoomScale="90" zoomScaleNormal="90" workbookViewId="0">
      <pane ySplit="9" topLeftCell="A20" activePane="bottomLeft" state="frozen"/>
      <selection pane="bottomLeft" activeCell="G4" sqref="G4"/>
    </sheetView>
  </sheetViews>
  <sheetFormatPr defaultRowHeight="14.4" x14ac:dyDescent="0.3"/>
  <cols>
    <col min="1" max="1" width="5.5546875" customWidth="1"/>
    <col min="2" max="2" width="50.5546875" customWidth="1"/>
    <col min="3" max="3" width="40.5546875" customWidth="1"/>
    <col min="4" max="4" width="17.33203125" customWidth="1"/>
    <col min="5" max="5" width="11.44140625" customWidth="1"/>
    <col min="6" max="6" width="20.6640625" style="28" customWidth="1"/>
    <col min="7" max="7" width="34.5546875" customWidth="1"/>
    <col min="8" max="8" width="14.5546875" customWidth="1"/>
    <col min="9" max="9" width="11.5546875" customWidth="1"/>
    <col min="10" max="10" width="22.33203125" style="31" customWidth="1"/>
    <col min="11" max="11" width="25.6640625" customWidth="1"/>
    <col min="12" max="12" width="17.5546875" customWidth="1"/>
  </cols>
  <sheetData>
    <row r="1" spans="1:12" s="47" customFormat="1" x14ac:dyDescent="0.3">
      <c r="A1" s="46" t="s">
        <v>39</v>
      </c>
    </row>
    <row r="2" spans="1:12" s="47" customFormat="1" ht="14.7" customHeight="1" x14ac:dyDescent="0.3">
      <c r="A2" s="46"/>
    </row>
    <row r="3" spans="1:12" s="40" customFormat="1" x14ac:dyDescent="0.3">
      <c r="A3" s="120" t="s">
        <v>31</v>
      </c>
      <c r="B3" s="121"/>
      <c r="C3" s="42"/>
    </row>
    <row r="4" spans="1:12" s="40" customFormat="1" x14ac:dyDescent="0.3">
      <c r="A4" s="124" t="s">
        <v>32</v>
      </c>
      <c r="B4" s="121"/>
      <c r="C4" s="42"/>
    </row>
    <row r="6" spans="1:12" ht="41.7" customHeight="1" x14ac:dyDescent="0.3">
      <c r="A6" s="163" t="s">
        <v>40</v>
      </c>
      <c r="B6" s="131"/>
      <c r="C6" s="33" t="s">
        <v>41</v>
      </c>
      <c r="D6" s="125" t="s">
        <v>42</v>
      </c>
      <c r="E6" s="126"/>
      <c r="F6" s="49" t="s">
        <v>43</v>
      </c>
      <c r="G6" s="12" t="s">
        <v>44</v>
      </c>
      <c r="H6" s="127" t="s">
        <v>45</v>
      </c>
      <c r="I6" s="128"/>
      <c r="J6" s="51"/>
      <c r="K6" s="13" t="s">
        <v>47</v>
      </c>
      <c r="L6" s="13" t="s">
        <v>48</v>
      </c>
    </row>
    <row r="7" spans="1:12" x14ac:dyDescent="0.3">
      <c r="A7" s="5"/>
      <c r="B7" s="6"/>
      <c r="C7" s="27"/>
      <c r="D7" s="14"/>
      <c r="E7" s="15"/>
      <c r="F7" s="14"/>
      <c r="G7" s="16"/>
      <c r="H7" s="116"/>
      <c r="I7" s="117"/>
      <c r="J7" s="60"/>
      <c r="K7" s="17"/>
      <c r="L7" s="17"/>
    </row>
    <row r="8" spans="1:12" ht="39" customHeight="1" x14ac:dyDescent="0.3">
      <c r="A8" s="5"/>
      <c r="B8" s="6"/>
      <c r="C8" s="27"/>
      <c r="D8" s="99" t="s">
        <v>49</v>
      </c>
      <c r="E8" s="100" t="s">
        <v>50</v>
      </c>
      <c r="F8" s="18"/>
      <c r="G8" s="19"/>
      <c r="H8" s="97" t="s">
        <v>49</v>
      </c>
      <c r="I8" s="98" t="s">
        <v>50</v>
      </c>
      <c r="J8" s="60"/>
      <c r="K8" s="20"/>
      <c r="L8" s="20"/>
    </row>
    <row r="9" spans="1:12" ht="14.7" customHeight="1" x14ac:dyDescent="0.3">
      <c r="A9" s="162" t="s">
        <v>104</v>
      </c>
      <c r="B9" s="137"/>
      <c r="C9" s="73"/>
      <c r="D9" s="21"/>
      <c r="E9" s="22"/>
      <c r="F9" s="21"/>
      <c r="G9" s="23"/>
      <c r="H9" s="24"/>
      <c r="I9" s="25"/>
      <c r="J9" s="29"/>
      <c r="K9" s="26"/>
      <c r="L9" s="26"/>
    </row>
    <row r="10" spans="1:12" ht="34.200000000000003" customHeight="1" x14ac:dyDescent="0.3">
      <c r="A10" s="91">
        <f>Grundvattenbildningsområde!A48+ROW(A1)</f>
        <v>39</v>
      </c>
      <c r="B10" s="36" t="s">
        <v>105</v>
      </c>
      <c r="C10" s="1" t="s">
        <v>106</v>
      </c>
      <c r="D10" s="2" t="s">
        <v>56</v>
      </c>
      <c r="E10" s="2" t="s">
        <v>56</v>
      </c>
      <c r="F10" s="30"/>
      <c r="G10" s="34"/>
      <c r="H10" s="4" t="s">
        <v>56</v>
      </c>
      <c r="I10" s="4" t="s">
        <v>56</v>
      </c>
      <c r="J10" s="30"/>
      <c r="K10" s="34"/>
      <c r="L10" s="34"/>
    </row>
    <row r="11" spans="1:12" ht="57" customHeight="1" x14ac:dyDescent="0.3">
      <c r="A11" s="91">
        <f>Grundvattenbildningsområde!A48+ROW(A2)</f>
        <v>40</v>
      </c>
      <c r="B11" s="36" t="s">
        <v>107</v>
      </c>
      <c r="C11" s="1" t="s">
        <v>108</v>
      </c>
      <c r="D11" s="2" t="s">
        <v>56</v>
      </c>
      <c r="E11" s="2" t="s">
        <v>56</v>
      </c>
      <c r="F11" s="30"/>
      <c r="G11" s="34"/>
      <c r="H11" s="4" t="s">
        <v>56</v>
      </c>
      <c r="I11" s="4" t="s">
        <v>56</v>
      </c>
      <c r="J11" s="30"/>
      <c r="K11" s="34"/>
      <c r="L11" s="34"/>
    </row>
    <row r="12" spans="1:12" ht="79.95" customHeight="1" x14ac:dyDescent="0.3">
      <c r="A12" s="91">
        <f>Grundvattenbildningsområde!A48+ROW(A3)</f>
        <v>41</v>
      </c>
      <c r="B12" s="1" t="s">
        <v>109</v>
      </c>
      <c r="C12" s="1" t="s">
        <v>110</v>
      </c>
      <c r="D12" s="2" t="s">
        <v>56</v>
      </c>
      <c r="E12" s="2" t="s">
        <v>56</v>
      </c>
      <c r="F12" s="30"/>
      <c r="G12" s="34"/>
      <c r="H12" s="4" t="s">
        <v>56</v>
      </c>
      <c r="I12" s="4" t="s">
        <v>56</v>
      </c>
      <c r="J12" s="30"/>
      <c r="K12" s="34"/>
      <c r="L12" s="34"/>
    </row>
    <row r="13" spans="1:12" ht="34.200000000000003" customHeight="1" x14ac:dyDescent="0.3">
      <c r="A13" s="91">
        <f>Grundvattenbildningsområde!A48+ROW(A4)</f>
        <v>42</v>
      </c>
      <c r="B13" s="37" t="s">
        <v>111</v>
      </c>
      <c r="C13" s="37" t="s">
        <v>112</v>
      </c>
      <c r="D13" s="2" t="s">
        <v>56</v>
      </c>
      <c r="E13" s="2" t="s">
        <v>56</v>
      </c>
      <c r="F13" s="30"/>
      <c r="G13" s="34"/>
      <c r="H13" s="4" t="s">
        <v>56</v>
      </c>
      <c r="I13" s="4" t="s">
        <v>56</v>
      </c>
      <c r="J13" s="30"/>
      <c r="K13" s="34"/>
      <c r="L13" s="34"/>
    </row>
    <row r="14" spans="1:12" x14ac:dyDescent="0.3">
      <c r="A14" s="91">
        <f>Grundvattenbildningsområde!A48+ROW(A5)</f>
        <v>43</v>
      </c>
      <c r="B14" s="37" t="s">
        <v>113</v>
      </c>
      <c r="C14" s="37" t="s">
        <v>114</v>
      </c>
      <c r="D14" s="2" t="s">
        <v>56</v>
      </c>
      <c r="E14" s="2" t="s">
        <v>56</v>
      </c>
      <c r="F14" s="30"/>
      <c r="G14" s="34"/>
      <c r="H14" s="4" t="s">
        <v>56</v>
      </c>
      <c r="I14" s="4" t="s">
        <v>56</v>
      </c>
      <c r="J14" s="30"/>
      <c r="K14" s="34"/>
      <c r="L14" s="34"/>
    </row>
    <row r="15" spans="1:12" ht="22.95" customHeight="1" x14ac:dyDescent="0.3">
      <c r="A15" s="91">
        <f>Grundvattenbildningsområde!A48+ROW(A6)</f>
        <v>44</v>
      </c>
      <c r="B15" s="1" t="s">
        <v>115</v>
      </c>
      <c r="C15" s="1" t="s">
        <v>116</v>
      </c>
      <c r="D15" s="2" t="s">
        <v>56</v>
      </c>
      <c r="E15" s="2" t="s">
        <v>56</v>
      </c>
      <c r="F15" s="30"/>
      <c r="G15" s="34"/>
      <c r="H15" s="4" t="s">
        <v>56</v>
      </c>
      <c r="I15" s="4" t="s">
        <v>56</v>
      </c>
      <c r="J15" s="30"/>
      <c r="K15" s="34"/>
      <c r="L15" s="34"/>
    </row>
    <row r="16" spans="1:12" ht="34.200000000000003" customHeight="1" x14ac:dyDescent="0.3">
      <c r="A16" s="91">
        <f>Grundvattenbildningsområde!A48+ROW(A7)</f>
        <v>45</v>
      </c>
      <c r="B16" s="113" t="s">
        <v>117</v>
      </c>
      <c r="C16" s="113" t="s">
        <v>118</v>
      </c>
      <c r="D16" s="2" t="s">
        <v>56</v>
      </c>
      <c r="E16" s="2" t="s">
        <v>56</v>
      </c>
      <c r="F16" s="30"/>
      <c r="G16" s="34"/>
      <c r="H16" s="4" t="s">
        <v>56</v>
      </c>
      <c r="I16" s="4" t="s">
        <v>56</v>
      </c>
      <c r="J16" s="30"/>
      <c r="K16" s="34"/>
      <c r="L16" s="34"/>
    </row>
    <row r="17" spans="1:12" ht="79.95" customHeight="1" x14ac:dyDescent="0.3">
      <c r="A17" s="91">
        <f>Grundvattenbildningsområde!A48+ROW(A8)</f>
        <v>46</v>
      </c>
      <c r="B17" s="113" t="s">
        <v>119</v>
      </c>
      <c r="C17" s="1" t="s">
        <v>120</v>
      </c>
      <c r="D17" s="2" t="s">
        <v>56</v>
      </c>
      <c r="E17" s="2" t="s">
        <v>56</v>
      </c>
      <c r="F17" s="30"/>
      <c r="G17" s="34"/>
      <c r="H17" s="4" t="s">
        <v>56</v>
      </c>
      <c r="I17" s="4" t="s">
        <v>56</v>
      </c>
      <c r="J17" s="30"/>
      <c r="K17" s="34"/>
      <c r="L17" s="34"/>
    </row>
    <row r="18" spans="1:12" ht="79.95" customHeight="1" x14ac:dyDescent="0.3">
      <c r="A18" s="91">
        <f>Grundvattenbildningsområde!A48+ROW(A9)</f>
        <v>47</v>
      </c>
      <c r="B18" s="36" t="s">
        <v>121</v>
      </c>
      <c r="C18" s="1" t="s">
        <v>122</v>
      </c>
      <c r="D18" s="2" t="s">
        <v>56</v>
      </c>
      <c r="E18" s="2" t="s">
        <v>56</v>
      </c>
      <c r="F18" s="30"/>
      <c r="G18" s="34"/>
      <c r="H18" s="4" t="s">
        <v>56</v>
      </c>
      <c r="I18" s="4" t="s">
        <v>56</v>
      </c>
      <c r="J18" s="30"/>
      <c r="K18" s="34"/>
      <c r="L18" s="34"/>
    </row>
    <row r="19" spans="1:12" ht="34.200000000000003" customHeight="1" x14ac:dyDescent="0.3">
      <c r="A19" s="91">
        <f>Grundvattenbildningsområde!A48+ROW(A10)</f>
        <v>48</v>
      </c>
      <c r="B19" s="38" t="s">
        <v>123</v>
      </c>
      <c r="C19" s="3" t="s">
        <v>124</v>
      </c>
      <c r="D19" s="2" t="s">
        <v>56</v>
      </c>
      <c r="E19" s="2" t="s">
        <v>56</v>
      </c>
      <c r="F19" s="30"/>
      <c r="G19" s="34"/>
      <c r="H19" s="4" t="s">
        <v>56</v>
      </c>
      <c r="I19" s="4" t="s">
        <v>56</v>
      </c>
      <c r="J19" s="30"/>
      <c r="K19" s="34"/>
      <c r="L19" s="34"/>
    </row>
    <row r="20" spans="1:12" ht="57" customHeight="1" x14ac:dyDescent="0.3">
      <c r="A20" s="91">
        <f>Grundvattenbildningsområde!A48+ROW(A11)</f>
        <v>49</v>
      </c>
      <c r="B20" s="38" t="s">
        <v>125</v>
      </c>
      <c r="C20" s="38" t="s">
        <v>126</v>
      </c>
      <c r="D20" s="2" t="s">
        <v>56</v>
      </c>
      <c r="E20" s="2" t="s">
        <v>56</v>
      </c>
      <c r="F20" s="30"/>
      <c r="G20" s="34"/>
      <c r="H20" s="4" t="s">
        <v>56</v>
      </c>
      <c r="I20" s="4" t="s">
        <v>56</v>
      </c>
      <c r="J20" s="30"/>
      <c r="K20" s="34"/>
      <c r="L20" s="34"/>
    </row>
    <row r="21" spans="1:12" ht="34.200000000000003" customHeight="1" x14ac:dyDescent="0.3">
      <c r="A21" s="91">
        <f>Grundvattenbildningsområde!A48+ROW(A12)</f>
        <v>50</v>
      </c>
      <c r="B21" s="38" t="s">
        <v>127</v>
      </c>
      <c r="C21" s="38" t="s">
        <v>128</v>
      </c>
      <c r="D21" s="2" t="s">
        <v>56</v>
      </c>
      <c r="E21" s="2" t="s">
        <v>56</v>
      </c>
      <c r="F21" s="30"/>
      <c r="G21" s="34"/>
      <c r="H21" s="4" t="s">
        <v>56</v>
      </c>
      <c r="I21" s="4" t="s">
        <v>56</v>
      </c>
      <c r="J21" s="30"/>
      <c r="K21" s="34"/>
      <c r="L21" s="34"/>
    </row>
    <row r="22" spans="1:12" ht="34.200000000000003" customHeight="1" x14ac:dyDescent="0.3">
      <c r="A22" s="91">
        <f>Grundvattenbildningsområde!A48+ROW(A13)</f>
        <v>51</v>
      </c>
      <c r="B22" s="38" t="s">
        <v>129</v>
      </c>
      <c r="C22" s="38" t="s">
        <v>130</v>
      </c>
      <c r="D22" s="2" t="s">
        <v>56</v>
      </c>
      <c r="E22" s="2" t="s">
        <v>56</v>
      </c>
      <c r="F22" s="30"/>
      <c r="G22" s="34"/>
      <c r="H22" s="4" t="s">
        <v>56</v>
      </c>
      <c r="I22" s="4" t="s">
        <v>56</v>
      </c>
      <c r="J22" s="30"/>
      <c r="K22" s="34"/>
      <c r="L22" s="34"/>
    </row>
    <row r="23" spans="1:12" ht="45.6" customHeight="1" x14ac:dyDescent="0.3">
      <c r="A23" s="91">
        <f>Grundvattenbildningsområde!A48+ROW(A14)</f>
        <v>52</v>
      </c>
      <c r="B23" s="1" t="s">
        <v>131</v>
      </c>
      <c r="C23" s="1" t="s">
        <v>132</v>
      </c>
      <c r="D23" s="2" t="s">
        <v>56</v>
      </c>
      <c r="E23" s="2" t="s">
        <v>56</v>
      </c>
      <c r="F23" s="30"/>
      <c r="G23" s="34"/>
      <c r="H23" s="4" t="s">
        <v>56</v>
      </c>
      <c r="I23" s="4" t="s">
        <v>56</v>
      </c>
      <c r="J23" s="30"/>
      <c r="K23" s="34"/>
      <c r="L23" s="34"/>
    </row>
    <row r="24" spans="1:12" ht="57" customHeight="1" x14ac:dyDescent="0.3">
      <c r="A24" s="91">
        <f>Grundvattenbildningsområde!A48+ROW(A15)</f>
        <v>53</v>
      </c>
      <c r="B24" s="36" t="s">
        <v>133</v>
      </c>
      <c r="C24" s="36" t="s">
        <v>134</v>
      </c>
      <c r="D24" s="2" t="s">
        <v>56</v>
      </c>
      <c r="E24" s="2" t="s">
        <v>56</v>
      </c>
      <c r="F24" s="30"/>
      <c r="G24" s="34"/>
      <c r="H24" s="4" t="s">
        <v>56</v>
      </c>
      <c r="I24" s="4" t="s">
        <v>56</v>
      </c>
      <c r="J24" s="30"/>
      <c r="K24" s="34"/>
      <c r="L24" s="34"/>
    </row>
    <row r="25" spans="1:12" ht="45.6" customHeight="1" x14ac:dyDescent="0.3">
      <c r="A25" s="91">
        <f>Grundvattenbildningsområde!A48+ROW(A16)</f>
        <v>54</v>
      </c>
      <c r="B25" s="1" t="s">
        <v>135</v>
      </c>
      <c r="C25" s="1" t="s">
        <v>136</v>
      </c>
      <c r="D25" s="2" t="s">
        <v>56</v>
      </c>
      <c r="E25" s="2" t="s">
        <v>56</v>
      </c>
      <c r="F25" s="30"/>
      <c r="G25" s="34"/>
      <c r="H25" s="4" t="s">
        <v>56</v>
      </c>
      <c r="I25" s="4" t="s">
        <v>56</v>
      </c>
      <c r="J25" s="30"/>
      <c r="K25" s="34"/>
      <c r="L25" s="34"/>
    </row>
    <row r="26" spans="1:12" ht="34.200000000000003" customHeight="1" x14ac:dyDescent="0.3">
      <c r="A26" s="91">
        <f>Grundvattenbildningsområde!A48+ROW(A17)</f>
        <v>55</v>
      </c>
      <c r="B26" s="36" t="s">
        <v>137</v>
      </c>
      <c r="C26" s="36" t="s">
        <v>138</v>
      </c>
      <c r="D26" s="2" t="s">
        <v>56</v>
      </c>
      <c r="E26" s="2" t="s">
        <v>56</v>
      </c>
      <c r="F26" s="30"/>
      <c r="G26" s="34"/>
      <c r="H26" s="4" t="s">
        <v>56</v>
      </c>
      <c r="I26" s="4" t="s">
        <v>56</v>
      </c>
      <c r="J26" s="30"/>
      <c r="K26" s="34"/>
      <c r="L26" s="34"/>
    </row>
    <row r="27" spans="1:12" ht="45.6" customHeight="1" x14ac:dyDescent="0.3">
      <c r="A27" s="91">
        <f>Grundvattenbildningsområde!A48+ROW(A18)</f>
        <v>56</v>
      </c>
      <c r="B27" s="36" t="s">
        <v>139</v>
      </c>
      <c r="C27" s="36" t="s">
        <v>140</v>
      </c>
      <c r="D27" s="2" t="s">
        <v>56</v>
      </c>
      <c r="E27" s="2" t="s">
        <v>56</v>
      </c>
      <c r="F27" s="30"/>
      <c r="G27" s="34"/>
      <c r="H27" s="4" t="s">
        <v>56</v>
      </c>
      <c r="I27" s="4" t="s">
        <v>56</v>
      </c>
      <c r="J27" s="30"/>
      <c r="K27" s="34"/>
      <c r="L27" s="34"/>
    </row>
    <row r="28" spans="1:12" ht="68.400000000000006" customHeight="1" x14ac:dyDescent="0.3">
      <c r="A28" s="91">
        <f>Grundvattenbildningsområde!A48+ROW(A19)</f>
        <v>57</v>
      </c>
      <c r="B28" s="1" t="s">
        <v>141</v>
      </c>
      <c r="C28" s="36" t="s">
        <v>142</v>
      </c>
      <c r="D28" s="2" t="s">
        <v>56</v>
      </c>
      <c r="E28" s="2" t="s">
        <v>56</v>
      </c>
      <c r="F28" s="30"/>
      <c r="G28" s="34"/>
      <c r="H28" s="4" t="s">
        <v>56</v>
      </c>
      <c r="I28" s="4" t="s">
        <v>56</v>
      </c>
      <c r="J28" s="30"/>
      <c r="K28" s="34"/>
      <c r="L28" s="34"/>
    </row>
    <row r="29" spans="1:12" ht="22.95" customHeight="1" x14ac:dyDescent="0.3">
      <c r="A29" s="91">
        <f>Grundvattenbildningsområde!A48+ROW(A20)</f>
        <v>58</v>
      </c>
      <c r="B29" s="113" t="s">
        <v>143</v>
      </c>
      <c r="C29" s="36" t="s">
        <v>144</v>
      </c>
      <c r="D29" s="2" t="s">
        <v>56</v>
      </c>
      <c r="E29" s="2" t="s">
        <v>56</v>
      </c>
      <c r="F29" s="30"/>
      <c r="G29" s="34"/>
      <c r="H29" s="4" t="s">
        <v>56</v>
      </c>
      <c r="I29" s="4" t="s">
        <v>56</v>
      </c>
      <c r="J29" s="30"/>
      <c r="K29" s="34"/>
      <c r="L29" s="34"/>
    </row>
    <row r="30" spans="1:12" ht="45.6" customHeight="1" x14ac:dyDescent="0.3">
      <c r="A30" s="91">
        <f>Grundvattenbildningsområde!A48+ROW(A21)</f>
        <v>59</v>
      </c>
      <c r="B30" s="1" t="s">
        <v>145</v>
      </c>
      <c r="C30" s="1" t="s">
        <v>146</v>
      </c>
      <c r="D30" s="2" t="s">
        <v>56</v>
      </c>
      <c r="E30" s="2" t="s">
        <v>56</v>
      </c>
      <c r="F30" s="30"/>
      <c r="G30" s="34"/>
      <c r="H30" s="4" t="s">
        <v>56</v>
      </c>
      <c r="I30" s="4" t="s">
        <v>56</v>
      </c>
      <c r="J30" s="30"/>
      <c r="K30" s="34"/>
      <c r="L30" s="34"/>
    </row>
    <row r="31" spans="1:12" ht="34.200000000000003" customHeight="1" x14ac:dyDescent="0.3">
      <c r="A31" s="91">
        <f>Grundvattenbildningsområde!A48+ROW(A22)</f>
        <v>60</v>
      </c>
      <c r="B31" s="1" t="s">
        <v>147</v>
      </c>
      <c r="C31" s="1" t="s">
        <v>148</v>
      </c>
      <c r="D31" s="2" t="s">
        <v>56</v>
      </c>
      <c r="E31" s="2" t="s">
        <v>56</v>
      </c>
      <c r="F31" s="30"/>
      <c r="G31" s="34"/>
      <c r="H31" s="4" t="s">
        <v>56</v>
      </c>
      <c r="I31" s="4" t="s">
        <v>56</v>
      </c>
      <c r="J31" s="30"/>
      <c r="K31" s="34"/>
      <c r="L31" s="34"/>
    </row>
    <row r="32" spans="1:12" ht="57" customHeight="1" x14ac:dyDescent="0.3">
      <c r="A32" s="91">
        <f>Grundvattenbildningsområde!A48+ROW(A23)</f>
        <v>61</v>
      </c>
      <c r="B32" s="113" t="s">
        <v>149</v>
      </c>
      <c r="C32" s="36" t="s">
        <v>150</v>
      </c>
      <c r="D32" s="2" t="s">
        <v>56</v>
      </c>
      <c r="E32" s="2" t="s">
        <v>56</v>
      </c>
      <c r="F32" s="30"/>
      <c r="G32" s="34"/>
      <c r="H32" s="4" t="s">
        <v>56</v>
      </c>
      <c r="I32" s="4" t="s">
        <v>56</v>
      </c>
      <c r="J32" s="30"/>
      <c r="K32" s="34"/>
      <c r="L32" s="34"/>
    </row>
    <row r="33" spans="1:12" ht="32.25" customHeight="1" x14ac:dyDescent="0.3">
      <c r="A33" s="91">
        <f>Grundvattenbildningsområde!A48+ROW(A24)</f>
        <v>62</v>
      </c>
      <c r="B33" s="1" t="s">
        <v>151</v>
      </c>
      <c r="C33" s="36" t="s">
        <v>152</v>
      </c>
      <c r="D33" s="2" t="s">
        <v>56</v>
      </c>
      <c r="E33" s="2" t="s">
        <v>56</v>
      </c>
      <c r="F33" s="30"/>
      <c r="G33" s="34"/>
      <c r="H33" s="4" t="s">
        <v>56</v>
      </c>
      <c r="I33" s="4" t="s">
        <v>56</v>
      </c>
      <c r="J33" s="30"/>
      <c r="K33" s="34"/>
      <c r="L33" s="34"/>
    </row>
    <row r="34" spans="1:12" ht="45.6" customHeight="1" x14ac:dyDescent="0.3">
      <c r="A34" s="91">
        <f>Grundvattenbildningsområde!A48+ROW(A25)</f>
        <v>63</v>
      </c>
      <c r="B34" s="3" t="s">
        <v>153</v>
      </c>
      <c r="C34" s="3" t="s">
        <v>154</v>
      </c>
      <c r="D34" s="2" t="s">
        <v>56</v>
      </c>
      <c r="E34" s="2" t="s">
        <v>56</v>
      </c>
      <c r="F34" s="30"/>
      <c r="G34" s="34"/>
      <c r="H34" s="4" t="s">
        <v>56</v>
      </c>
      <c r="I34" s="4" t="s">
        <v>56</v>
      </c>
      <c r="J34" s="30"/>
      <c r="K34" s="34"/>
      <c r="L34" s="34"/>
    </row>
    <row r="35" spans="1:12" ht="45.6" customHeight="1" x14ac:dyDescent="0.3">
      <c r="A35" s="91">
        <f>Grundvattenbildningsområde!A48+ROW(A26)</f>
        <v>64</v>
      </c>
      <c r="B35" s="1" t="s">
        <v>155</v>
      </c>
      <c r="C35" s="1" t="s">
        <v>156</v>
      </c>
      <c r="D35" s="2" t="s">
        <v>56</v>
      </c>
      <c r="E35" s="2" t="s">
        <v>56</v>
      </c>
      <c r="F35" s="30"/>
      <c r="G35" s="34"/>
      <c r="H35" s="4" t="s">
        <v>56</v>
      </c>
      <c r="I35" s="4" t="s">
        <v>56</v>
      </c>
      <c r="J35" s="30"/>
      <c r="K35" s="34"/>
      <c r="L35" s="34"/>
    </row>
    <row r="36" spans="1:12" ht="34.200000000000003" customHeight="1" x14ac:dyDescent="0.3">
      <c r="A36" s="91">
        <f>Grundvattenbildningsområde!A48+ROW(A27)</f>
        <v>65</v>
      </c>
      <c r="B36" s="1" t="s">
        <v>157</v>
      </c>
      <c r="C36" s="1" t="s">
        <v>158</v>
      </c>
      <c r="D36" s="2" t="s">
        <v>56</v>
      </c>
      <c r="E36" s="2" t="s">
        <v>56</v>
      </c>
      <c r="F36" s="30"/>
      <c r="G36" s="34"/>
      <c r="H36" s="4" t="s">
        <v>56</v>
      </c>
      <c r="I36" s="4" t="s">
        <v>56</v>
      </c>
      <c r="J36" s="30"/>
      <c r="K36" s="34"/>
      <c r="L36" s="34"/>
    </row>
    <row r="37" spans="1:12" ht="34.200000000000003" customHeight="1" x14ac:dyDescent="0.3">
      <c r="A37" s="91">
        <f>Grundvattenbildningsområde!A48+ROW(A28)</f>
        <v>66</v>
      </c>
      <c r="B37" s="1" t="s">
        <v>159</v>
      </c>
      <c r="C37" s="1" t="s">
        <v>160</v>
      </c>
      <c r="D37" s="2" t="s">
        <v>56</v>
      </c>
      <c r="E37" s="2" t="s">
        <v>56</v>
      </c>
      <c r="F37" s="30"/>
      <c r="G37" s="34"/>
      <c r="H37" s="4" t="s">
        <v>56</v>
      </c>
      <c r="I37" s="4" t="s">
        <v>56</v>
      </c>
      <c r="J37" s="30"/>
      <c r="K37" s="34"/>
      <c r="L37" s="34"/>
    </row>
    <row r="38" spans="1:12" ht="68.400000000000006" customHeight="1" x14ac:dyDescent="0.3">
      <c r="A38" s="91">
        <f>Grundvattenbildningsområde!A48+ROW(A29)</f>
        <v>67</v>
      </c>
      <c r="B38" s="1" t="s">
        <v>161</v>
      </c>
      <c r="C38" s="1" t="s">
        <v>162</v>
      </c>
      <c r="D38" s="2" t="s">
        <v>56</v>
      </c>
      <c r="E38" s="2" t="s">
        <v>56</v>
      </c>
      <c r="F38" s="30"/>
      <c r="G38" s="34"/>
      <c r="H38" s="4" t="s">
        <v>56</v>
      </c>
      <c r="I38" s="4" t="s">
        <v>56</v>
      </c>
      <c r="J38" s="30"/>
      <c r="K38" s="34"/>
      <c r="L38" s="34"/>
    </row>
    <row r="39" spans="1:12" x14ac:dyDescent="0.3">
      <c r="A39" s="91">
        <f>Grundvattenbildningsområde!A48+ROW(A30)</f>
        <v>68</v>
      </c>
      <c r="B39" s="34"/>
      <c r="C39" s="34"/>
      <c r="D39" s="2" t="s">
        <v>56</v>
      </c>
      <c r="E39" s="2" t="s">
        <v>56</v>
      </c>
      <c r="F39" s="30"/>
      <c r="G39" s="34"/>
      <c r="H39" s="4" t="s">
        <v>56</v>
      </c>
      <c r="I39" s="4" t="s">
        <v>56</v>
      </c>
      <c r="J39" s="30"/>
      <c r="K39" s="34"/>
      <c r="L39" s="34"/>
    </row>
    <row r="40" spans="1:12" x14ac:dyDescent="0.3">
      <c r="A40" s="91">
        <f>Grundvattenbildningsområde!A48+ROW(A31)</f>
        <v>69</v>
      </c>
      <c r="B40" s="34"/>
      <c r="C40" s="34"/>
      <c r="D40" s="2" t="s">
        <v>56</v>
      </c>
      <c r="E40" s="2" t="s">
        <v>56</v>
      </c>
      <c r="F40" s="30"/>
      <c r="G40" s="34"/>
      <c r="H40" s="4" t="s">
        <v>56</v>
      </c>
      <c r="I40" s="4" t="s">
        <v>56</v>
      </c>
      <c r="J40" s="30"/>
      <c r="K40" s="34"/>
      <c r="L40" s="34"/>
    </row>
  </sheetData>
  <mergeCells count="7">
    <mergeCell ref="H7:I7"/>
    <mergeCell ref="A9:B9"/>
    <mergeCell ref="A3:B3"/>
    <mergeCell ref="A6:B6"/>
    <mergeCell ref="A4:B4"/>
    <mergeCell ref="D6:E6"/>
    <mergeCell ref="H6:I6"/>
  </mergeCells>
  <conditionalFormatting sqref="F10:F40 J10:J40">
    <cfRule type="cellIs" dxfId="14" priority="1" operator="equal">
      <formula>"Korkea riski"</formula>
    </cfRule>
    <cfRule type="cellIs" dxfId="13" priority="2" operator="equal">
      <formula>"Keskitason riski"</formula>
    </cfRule>
    <cfRule type="cellIs" dxfId="12" priority="3" operator="equal">
      <formula>"Matala riski"</formula>
    </cfRule>
  </conditionalFormatting>
  <dataValidations count="3">
    <dataValidation type="list" allowBlank="1" showErrorMessage="1" sqref="D10:D40" xr:uid="{00000000-0002-0000-0300-000000000000}">
      <formula1>"Ej bedömd,Ingen sådan verksamhet,Sällsynt,Sporadisk,Möjlig,Sannolik"</formula1>
    </dataValidation>
    <dataValidation type="list" allowBlank="1" showInputMessage="1" showErrorMessage="1" sqref="I10:I40 E10:E40" xr:uid="{00000000-0002-0000-0300-000001000000}">
      <formula1>"Ej bedömd,Ingen påverkan,Liten,Betydande,Allvarlig"</formula1>
    </dataValidation>
    <dataValidation type="list" allowBlank="1" showInputMessage="1" showErrorMessage="1" sqref="H10:H40" xr:uid="{00000000-0002-0000-0300-000002000000}">
      <formula1>"Ej bedömd,Ingen sådan verksamhet,Sällsynt,Sporadisk,Möjlig,Sannolik"</formula1>
    </dataValidation>
  </dataValidations>
  <pageMargins left="0.7" right="0.7" top="0.75" bottom="0.75" header="0.3" footer="0.3"/>
  <pageSetup paperSize="9" orientation="portrait" horizontalDpi="30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M41"/>
  <sheetViews>
    <sheetView zoomScale="90" zoomScaleNormal="90" workbookViewId="0">
      <pane ySplit="8" topLeftCell="A14" activePane="bottomLeft" state="frozen"/>
      <selection pane="bottomLeft" activeCell="B15" sqref="B15"/>
    </sheetView>
  </sheetViews>
  <sheetFormatPr defaultRowHeight="14.4" x14ac:dyDescent="0.3"/>
  <cols>
    <col min="1" max="1" width="8.5546875" customWidth="1"/>
    <col min="2" max="2" width="50.5546875" customWidth="1"/>
    <col min="3" max="3" width="40.5546875" customWidth="1"/>
    <col min="4" max="4" width="16.5546875" customWidth="1"/>
    <col min="5" max="5" width="11.44140625" customWidth="1"/>
    <col min="6" max="6" width="20.6640625" style="28" customWidth="1"/>
    <col min="7" max="7" width="34.5546875" style="28" customWidth="1"/>
    <col min="8" max="8" width="17.109375" customWidth="1"/>
    <col min="9" max="9" width="11.5546875" customWidth="1"/>
    <col min="10" max="10" width="22.33203125" style="31" customWidth="1"/>
    <col min="11" max="11" width="25.6640625" style="28" customWidth="1"/>
    <col min="12" max="12" width="17.5546875" style="28" customWidth="1"/>
  </cols>
  <sheetData>
    <row r="1" spans="1:12" s="47" customFormat="1" x14ac:dyDescent="0.3">
      <c r="A1" s="46" t="s">
        <v>39</v>
      </c>
      <c r="G1" s="93"/>
      <c r="K1" s="93"/>
      <c r="L1" s="93"/>
    </row>
    <row r="2" spans="1:12" s="40" customFormat="1" x14ac:dyDescent="0.3">
      <c r="A2" s="39"/>
      <c r="G2" s="94"/>
      <c r="K2" s="94"/>
      <c r="L2" s="94"/>
    </row>
    <row r="3" spans="1:12" s="40" customFormat="1" x14ac:dyDescent="0.3">
      <c r="A3" s="165" t="s">
        <v>31</v>
      </c>
      <c r="B3" s="130"/>
      <c r="C3" s="76"/>
      <c r="G3" s="94"/>
      <c r="K3" s="94"/>
      <c r="L3" s="94"/>
    </row>
    <row r="4" spans="1:12" s="40" customFormat="1" ht="15" customHeight="1" x14ac:dyDescent="0.3">
      <c r="A4" s="165" t="s">
        <v>32</v>
      </c>
      <c r="B4" s="130"/>
      <c r="C4" s="92"/>
      <c r="G4" s="94"/>
      <c r="K4" s="94"/>
      <c r="L4" s="94"/>
    </row>
    <row r="5" spans="1:12" ht="15.75" customHeight="1" x14ac:dyDescent="0.3">
      <c r="A5" s="166"/>
      <c r="B5" s="159"/>
      <c r="C5" s="160"/>
    </row>
    <row r="6" spans="1:12" ht="41.7" customHeight="1" x14ac:dyDescent="0.3">
      <c r="A6" s="163" t="s">
        <v>40</v>
      </c>
      <c r="B6" s="131"/>
      <c r="C6" s="33" t="s">
        <v>41</v>
      </c>
      <c r="D6" s="125" t="s">
        <v>42</v>
      </c>
      <c r="E6" s="126"/>
      <c r="F6" s="49" t="s">
        <v>43</v>
      </c>
      <c r="G6" s="12" t="s">
        <v>44</v>
      </c>
      <c r="H6" s="127" t="s">
        <v>45</v>
      </c>
      <c r="I6" s="128"/>
      <c r="J6" s="51" t="s">
        <v>46</v>
      </c>
      <c r="K6" s="13" t="s">
        <v>47</v>
      </c>
      <c r="L6" s="13" t="s">
        <v>48</v>
      </c>
    </row>
    <row r="7" spans="1:12" ht="14.4" customHeight="1" x14ac:dyDescent="0.3">
      <c r="A7" s="5"/>
      <c r="B7" s="6"/>
      <c r="C7" s="27"/>
      <c r="D7" s="14"/>
      <c r="E7" s="15"/>
      <c r="F7" s="14"/>
      <c r="G7" s="16"/>
      <c r="H7" s="116"/>
      <c r="I7" s="117"/>
      <c r="J7" s="60"/>
      <c r="K7" s="17"/>
      <c r="L7" s="17"/>
    </row>
    <row r="8" spans="1:12" ht="36.75" customHeight="1" x14ac:dyDescent="0.3">
      <c r="A8" s="5"/>
      <c r="B8" s="6"/>
      <c r="C8" s="27"/>
      <c r="D8" s="99" t="s">
        <v>49</v>
      </c>
      <c r="E8" s="100" t="s">
        <v>50</v>
      </c>
      <c r="F8" s="18"/>
      <c r="G8" s="19"/>
      <c r="H8" s="97" t="s">
        <v>49</v>
      </c>
      <c r="I8" s="98" t="s">
        <v>50</v>
      </c>
      <c r="J8" s="60"/>
      <c r="K8" s="20"/>
      <c r="L8" s="20"/>
    </row>
    <row r="9" spans="1:12" ht="14.7" customHeight="1" x14ac:dyDescent="0.3">
      <c r="A9" s="164" t="s">
        <v>163</v>
      </c>
      <c r="B9" s="137"/>
      <c r="C9" s="73"/>
      <c r="D9" s="21"/>
      <c r="E9" s="74"/>
      <c r="F9" s="21"/>
      <c r="G9" s="23"/>
      <c r="H9" s="24"/>
      <c r="I9" s="25"/>
      <c r="J9" s="29"/>
      <c r="K9" s="26"/>
      <c r="L9" s="26"/>
    </row>
    <row r="10" spans="1:12" ht="28.5" customHeight="1" x14ac:dyDescent="0.3">
      <c r="A10" s="91">
        <f>'Vattentagsbyggdnad och brunnar'!A40+ROW(A1)</f>
        <v>70</v>
      </c>
      <c r="B10" s="3" t="s">
        <v>164</v>
      </c>
      <c r="C10" s="38" t="s">
        <v>165</v>
      </c>
      <c r="D10" s="2" t="s">
        <v>56</v>
      </c>
      <c r="E10" s="2" t="s">
        <v>56</v>
      </c>
      <c r="F10" s="30"/>
      <c r="G10" s="34"/>
      <c r="H10" s="4" t="s">
        <v>56</v>
      </c>
      <c r="I10" s="4" t="s">
        <v>56</v>
      </c>
      <c r="J10" s="30"/>
      <c r="K10" s="34"/>
      <c r="L10" s="34"/>
    </row>
    <row r="11" spans="1:12" ht="68.400000000000006" customHeight="1" x14ac:dyDescent="0.3">
      <c r="A11" s="91">
        <f>'Vattentagsbyggdnad och brunnar'!A40+ROW(A2)</f>
        <v>71</v>
      </c>
      <c r="B11" s="36" t="s">
        <v>166</v>
      </c>
      <c r="C11" s="36" t="s">
        <v>167</v>
      </c>
      <c r="D11" s="2" t="s">
        <v>56</v>
      </c>
      <c r="E11" s="2" t="s">
        <v>56</v>
      </c>
      <c r="F11" s="30"/>
      <c r="G11" s="34"/>
      <c r="H11" s="4" t="s">
        <v>56</v>
      </c>
      <c r="I11" s="4" t="s">
        <v>56</v>
      </c>
      <c r="J11" s="30"/>
      <c r="K11" s="34"/>
      <c r="L11" s="34"/>
    </row>
    <row r="12" spans="1:12" ht="45.6" customHeight="1" x14ac:dyDescent="0.3">
      <c r="A12" s="91">
        <f>'Vattentagsbyggdnad och brunnar'!A40+ROW(A3)</f>
        <v>72</v>
      </c>
      <c r="B12" s="1" t="s">
        <v>168</v>
      </c>
      <c r="C12" s="1" t="s">
        <v>169</v>
      </c>
      <c r="D12" s="2" t="s">
        <v>56</v>
      </c>
      <c r="E12" s="2" t="s">
        <v>56</v>
      </c>
      <c r="F12" s="30"/>
      <c r="G12" s="34"/>
      <c r="H12" s="4" t="s">
        <v>56</v>
      </c>
      <c r="I12" s="4" t="s">
        <v>56</v>
      </c>
      <c r="J12" s="30"/>
      <c r="K12" s="34"/>
      <c r="L12" s="34"/>
    </row>
    <row r="13" spans="1:12" ht="22.95" customHeight="1" x14ac:dyDescent="0.3">
      <c r="A13" s="91">
        <f>'Vattentagsbyggdnad och brunnar'!A40+ROW(A4)</f>
        <v>73</v>
      </c>
      <c r="B13" s="36" t="s">
        <v>170</v>
      </c>
      <c r="C13" s="36" t="s">
        <v>171</v>
      </c>
      <c r="D13" s="2" t="s">
        <v>56</v>
      </c>
      <c r="E13" s="2" t="s">
        <v>56</v>
      </c>
      <c r="F13" s="30"/>
      <c r="G13" s="34"/>
      <c r="H13" s="4" t="s">
        <v>56</v>
      </c>
      <c r="I13" s="4" t="s">
        <v>56</v>
      </c>
      <c r="J13" s="30"/>
      <c r="K13" s="34"/>
      <c r="L13" s="34"/>
    </row>
    <row r="14" spans="1:12" ht="68.400000000000006" customHeight="1" x14ac:dyDescent="0.3">
      <c r="A14" s="91">
        <f>'Vattentagsbyggdnad och brunnar'!A40+ROW(A5)</f>
        <v>74</v>
      </c>
      <c r="B14" s="36" t="s">
        <v>172</v>
      </c>
      <c r="C14" s="36" t="s">
        <v>173</v>
      </c>
      <c r="D14" s="2" t="s">
        <v>56</v>
      </c>
      <c r="E14" s="2" t="s">
        <v>56</v>
      </c>
      <c r="F14" s="30"/>
      <c r="G14" s="34"/>
      <c r="H14" s="4" t="s">
        <v>56</v>
      </c>
      <c r="I14" s="4" t="s">
        <v>56</v>
      </c>
      <c r="J14" s="30"/>
      <c r="K14" s="34"/>
      <c r="L14" s="34"/>
    </row>
    <row r="15" spans="1:12" ht="57" customHeight="1" x14ac:dyDescent="0.3">
      <c r="A15" s="91">
        <f>'Vattentagsbyggdnad och brunnar'!A40+ROW(A6)</f>
        <v>75</v>
      </c>
      <c r="B15" s="36" t="s">
        <v>174</v>
      </c>
      <c r="C15" s="36" t="s">
        <v>175</v>
      </c>
      <c r="D15" s="2" t="s">
        <v>56</v>
      </c>
      <c r="E15" s="2" t="s">
        <v>56</v>
      </c>
      <c r="F15" s="30"/>
      <c r="G15" s="34"/>
      <c r="H15" s="4" t="s">
        <v>56</v>
      </c>
      <c r="I15" s="4" t="s">
        <v>56</v>
      </c>
      <c r="J15" s="30"/>
      <c r="K15" s="34"/>
      <c r="L15" s="34"/>
    </row>
    <row r="16" spans="1:12" ht="34.200000000000003" customHeight="1" x14ac:dyDescent="0.3">
      <c r="A16" s="91">
        <f>'Vattentagsbyggdnad och brunnar'!A40+ROW(A7)</f>
        <v>76</v>
      </c>
      <c r="B16" s="1" t="s">
        <v>176</v>
      </c>
      <c r="C16" s="1" t="s">
        <v>177</v>
      </c>
      <c r="D16" s="2" t="s">
        <v>56</v>
      </c>
      <c r="E16" s="2" t="s">
        <v>56</v>
      </c>
      <c r="F16" s="30"/>
      <c r="G16" s="34"/>
      <c r="H16" s="4" t="s">
        <v>56</v>
      </c>
      <c r="I16" s="4" t="s">
        <v>56</v>
      </c>
      <c r="J16" s="30"/>
      <c r="K16" s="34"/>
      <c r="L16" s="34"/>
    </row>
    <row r="17" spans="1:13" ht="57" customHeight="1" x14ac:dyDescent="0.3">
      <c r="A17" s="91">
        <f>'Vattentagsbyggdnad och brunnar'!A40+ROW(A8)</f>
        <v>77</v>
      </c>
      <c r="B17" s="36" t="s">
        <v>178</v>
      </c>
      <c r="C17" s="36" t="s">
        <v>179</v>
      </c>
      <c r="D17" s="2" t="s">
        <v>56</v>
      </c>
      <c r="E17" s="2" t="s">
        <v>56</v>
      </c>
      <c r="F17" s="30"/>
      <c r="G17" s="34"/>
      <c r="H17" s="4" t="s">
        <v>56</v>
      </c>
      <c r="I17" s="4" t="s">
        <v>56</v>
      </c>
      <c r="J17" s="30"/>
      <c r="K17" s="34"/>
      <c r="L17" s="34"/>
    </row>
    <row r="18" spans="1:13" ht="45.6" customHeight="1" x14ac:dyDescent="0.3">
      <c r="A18" s="91">
        <f>'Vattentagsbyggdnad och brunnar'!A40+ROW(A9)</f>
        <v>78</v>
      </c>
      <c r="B18" s="1" t="s">
        <v>180</v>
      </c>
      <c r="C18" s="36" t="s">
        <v>181</v>
      </c>
      <c r="D18" s="2" t="s">
        <v>56</v>
      </c>
      <c r="E18" s="2" t="s">
        <v>56</v>
      </c>
      <c r="F18" s="30"/>
      <c r="G18" s="34"/>
      <c r="H18" s="4" t="s">
        <v>56</v>
      </c>
      <c r="I18" s="4" t="s">
        <v>56</v>
      </c>
      <c r="J18" s="30"/>
      <c r="K18" s="34"/>
      <c r="L18" s="34"/>
    </row>
    <row r="19" spans="1:13" ht="68.400000000000006" customHeight="1" x14ac:dyDescent="0.3">
      <c r="A19" s="91">
        <f>'Vattentagsbyggdnad och brunnar'!A40+ROW(A10)</f>
        <v>79</v>
      </c>
      <c r="B19" s="1" t="s">
        <v>182</v>
      </c>
      <c r="C19" s="1" t="s">
        <v>183</v>
      </c>
      <c r="D19" s="2" t="s">
        <v>56</v>
      </c>
      <c r="E19" s="2" t="s">
        <v>56</v>
      </c>
      <c r="F19" s="30"/>
      <c r="G19" s="34"/>
      <c r="H19" s="4" t="s">
        <v>56</v>
      </c>
      <c r="I19" s="4" t="s">
        <v>56</v>
      </c>
      <c r="J19" s="30"/>
      <c r="K19" s="34"/>
      <c r="L19" s="34"/>
    </row>
    <row r="20" spans="1:13" ht="57" customHeight="1" x14ac:dyDescent="0.3">
      <c r="A20" s="91">
        <f>'Vattentagsbyggdnad och brunnar'!A40+ROW(A11)</f>
        <v>80</v>
      </c>
      <c r="B20" s="36" t="s">
        <v>184</v>
      </c>
      <c r="C20" s="1" t="s">
        <v>185</v>
      </c>
      <c r="D20" s="2" t="s">
        <v>56</v>
      </c>
      <c r="E20" s="2" t="s">
        <v>56</v>
      </c>
      <c r="F20" s="30"/>
      <c r="G20" s="34"/>
      <c r="H20" s="4" t="s">
        <v>56</v>
      </c>
      <c r="I20" s="4" t="s">
        <v>56</v>
      </c>
      <c r="J20" s="30"/>
      <c r="K20" s="34"/>
      <c r="L20" s="34"/>
    </row>
    <row r="21" spans="1:13" ht="68.400000000000006" customHeight="1" x14ac:dyDescent="0.3">
      <c r="A21" s="91">
        <f>'Vattentagsbyggdnad och brunnar'!A40+ROW(A12)</f>
        <v>81</v>
      </c>
      <c r="B21" s="36" t="s">
        <v>186</v>
      </c>
      <c r="C21" s="36" t="s">
        <v>187</v>
      </c>
      <c r="D21" s="2" t="s">
        <v>56</v>
      </c>
      <c r="E21" s="2" t="s">
        <v>56</v>
      </c>
      <c r="F21" s="30"/>
      <c r="G21" s="34"/>
      <c r="H21" s="4" t="s">
        <v>56</v>
      </c>
      <c r="I21" s="4" t="s">
        <v>56</v>
      </c>
      <c r="J21" s="30"/>
      <c r="K21" s="34"/>
      <c r="L21" s="34"/>
    </row>
    <row r="22" spans="1:13" ht="152.25" customHeight="1" x14ac:dyDescent="0.3">
      <c r="A22" s="91">
        <f>'Vattentagsbyggdnad och brunnar'!A40+ROW(A13)</f>
        <v>82</v>
      </c>
      <c r="B22" s="36" t="s">
        <v>188</v>
      </c>
      <c r="C22" s="1" t="s">
        <v>189</v>
      </c>
      <c r="D22" s="2" t="s">
        <v>56</v>
      </c>
      <c r="E22" s="2" t="s">
        <v>56</v>
      </c>
      <c r="F22" s="30"/>
      <c r="G22" s="34"/>
      <c r="H22" s="4" t="s">
        <v>56</v>
      </c>
      <c r="I22" s="4" t="s">
        <v>56</v>
      </c>
      <c r="J22" s="30"/>
      <c r="K22" s="34"/>
      <c r="L22" s="34"/>
    </row>
    <row r="23" spans="1:13" ht="69.75" customHeight="1" x14ac:dyDescent="0.3">
      <c r="A23" s="91">
        <f>'Vattentagsbyggdnad och brunnar'!A40+ROW(A14)</f>
        <v>83</v>
      </c>
      <c r="B23" s="113" t="s">
        <v>190</v>
      </c>
      <c r="C23" s="36" t="s">
        <v>191</v>
      </c>
      <c r="D23" s="2" t="s">
        <v>56</v>
      </c>
      <c r="E23" s="2" t="s">
        <v>56</v>
      </c>
      <c r="F23" s="30"/>
      <c r="G23" s="34"/>
      <c r="H23" s="4" t="s">
        <v>56</v>
      </c>
      <c r="I23" s="4" t="s">
        <v>56</v>
      </c>
      <c r="J23" s="30"/>
      <c r="K23" s="34"/>
      <c r="L23" s="34"/>
    </row>
    <row r="24" spans="1:13" ht="45.6" customHeight="1" x14ac:dyDescent="0.3">
      <c r="A24" s="91">
        <f>'Vattentagsbyggdnad och brunnar'!A40+ROW(A15)</f>
        <v>84</v>
      </c>
      <c r="B24" s="37" t="s">
        <v>192</v>
      </c>
      <c r="C24" s="37" t="s">
        <v>193</v>
      </c>
      <c r="D24" s="2" t="s">
        <v>56</v>
      </c>
      <c r="E24" s="2" t="s">
        <v>56</v>
      </c>
      <c r="F24" s="30"/>
      <c r="G24" s="34"/>
      <c r="H24" s="4" t="s">
        <v>56</v>
      </c>
      <c r="I24" s="4" t="s">
        <v>56</v>
      </c>
      <c r="J24" s="30"/>
      <c r="K24" s="34"/>
      <c r="L24" s="34"/>
    </row>
    <row r="25" spans="1:13" ht="136.94999999999999" customHeight="1" x14ac:dyDescent="0.3">
      <c r="A25" s="91">
        <f>'Vattentagsbyggdnad och brunnar'!A40+ROW(A16)</f>
        <v>85</v>
      </c>
      <c r="B25" s="37" t="s">
        <v>194</v>
      </c>
      <c r="C25" s="37" t="s">
        <v>195</v>
      </c>
      <c r="D25" s="2" t="s">
        <v>56</v>
      </c>
      <c r="E25" s="2" t="s">
        <v>56</v>
      </c>
      <c r="F25" s="30"/>
      <c r="G25" s="34"/>
      <c r="H25" s="4" t="s">
        <v>56</v>
      </c>
      <c r="I25" s="4" t="s">
        <v>56</v>
      </c>
      <c r="J25" s="30"/>
      <c r="K25" s="34"/>
      <c r="L25" s="34"/>
    </row>
    <row r="26" spans="1:13" ht="79.95" customHeight="1" x14ac:dyDescent="0.3">
      <c r="A26" s="91">
        <f>'Vattentagsbyggdnad och brunnar'!A40+ROW(A17)</f>
        <v>86</v>
      </c>
      <c r="B26" s="36" t="s">
        <v>196</v>
      </c>
      <c r="C26" s="36" t="s">
        <v>197</v>
      </c>
      <c r="D26" s="2" t="s">
        <v>56</v>
      </c>
      <c r="E26" s="2" t="s">
        <v>56</v>
      </c>
      <c r="F26" s="30"/>
      <c r="G26" s="34"/>
      <c r="H26" s="4" t="s">
        <v>56</v>
      </c>
      <c r="I26" s="4" t="s">
        <v>56</v>
      </c>
      <c r="J26" s="30"/>
      <c r="K26" s="34"/>
      <c r="L26" s="34"/>
    </row>
    <row r="27" spans="1:13" ht="45.6" customHeight="1" x14ac:dyDescent="0.3">
      <c r="A27" s="91">
        <f>'Vattentagsbyggdnad och brunnar'!A40+ROW(A18)</f>
        <v>87</v>
      </c>
      <c r="B27" s="86" t="s">
        <v>198</v>
      </c>
      <c r="C27" s="86" t="s">
        <v>199</v>
      </c>
      <c r="D27" s="2" t="s">
        <v>56</v>
      </c>
      <c r="E27" s="2" t="s">
        <v>56</v>
      </c>
      <c r="F27" s="30"/>
      <c r="G27" s="34"/>
      <c r="H27" s="4" t="s">
        <v>56</v>
      </c>
      <c r="I27" s="4" t="s">
        <v>56</v>
      </c>
      <c r="J27" s="30"/>
      <c r="K27" s="34"/>
      <c r="L27" s="34"/>
    </row>
    <row r="28" spans="1:13" ht="57" customHeight="1" x14ac:dyDescent="0.3">
      <c r="A28" s="91">
        <f>'Vattentagsbyggdnad och brunnar'!A40+ROW(A19)</f>
        <v>88</v>
      </c>
      <c r="B28" s="114" t="s">
        <v>200</v>
      </c>
      <c r="C28" s="114" t="s">
        <v>201</v>
      </c>
      <c r="D28" s="2" t="s">
        <v>56</v>
      </c>
      <c r="E28" s="2" t="s">
        <v>56</v>
      </c>
      <c r="F28" s="30"/>
      <c r="G28" s="34"/>
      <c r="H28" s="4" t="s">
        <v>56</v>
      </c>
      <c r="I28" s="4" t="s">
        <v>56</v>
      </c>
      <c r="J28" s="30"/>
      <c r="K28" s="34"/>
      <c r="L28" s="34"/>
    </row>
    <row r="29" spans="1:13" ht="46.2" customHeight="1" x14ac:dyDescent="0.3">
      <c r="A29" s="91">
        <f>'Vattentagsbyggdnad och brunnar'!A40+ROW(A20)</f>
        <v>89</v>
      </c>
      <c r="B29" s="114" t="s">
        <v>202</v>
      </c>
      <c r="C29" s="114" t="s">
        <v>203</v>
      </c>
      <c r="D29" s="2" t="s">
        <v>56</v>
      </c>
      <c r="E29" s="2" t="s">
        <v>56</v>
      </c>
      <c r="F29" s="30"/>
      <c r="G29" s="34"/>
      <c r="H29" s="4" t="s">
        <v>56</v>
      </c>
      <c r="I29" s="4" t="s">
        <v>56</v>
      </c>
      <c r="J29" s="30"/>
      <c r="K29" s="34"/>
      <c r="L29" s="34"/>
    </row>
    <row r="30" spans="1:13" ht="57" customHeight="1" x14ac:dyDescent="0.3">
      <c r="A30" s="91">
        <f>'Vattentagsbyggdnad och brunnar'!A40+ROW(A21)</f>
        <v>90</v>
      </c>
      <c r="B30" s="114" t="s">
        <v>204</v>
      </c>
      <c r="C30" s="114" t="s">
        <v>205</v>
      </c>
      <c r="D30" s="2" t="s">
        <v>56</v>
      </c>
      <c r="E30" s="2" t="s">
        <v>56</v>
      </c>
      <c r="F30" s="30"/>
      <c r="G30" s="34"/>
      <c r="H30" s="4" t="s">
        <v>56</v>
      </c>
      <c r="I30" s="4" t="s">
        <v>56</v>
      </c>
      <c r="J30" s="30"/>
      <c r="K30" s="34"/>
      <c r="L30" s="34"/>
    </row>
    <row r="31" spans="1:13" ht="22.95" customHeight="1" x14ac:dyDescent="0.3">
      <c r="A31" s="91">
        <f>'Vattentagsbyggdnad och brunnar'!A40+ROW(A22)</f>
        <v>91</v>
      </c>
      <c r="B31" s="115" t="s">
        <v>206</v>
      </c>
      <c r="C31" s="115" t="s">
        <v>207</v>
      </c>
      <c r="D31" s="2" t="s">
        <v>56</v>
      </c>
      <c r="E31" s="2" t="s">
        <v>56</v>
      </c>
      <c r="F31" s="30"/>
      <c r="G31" s="34"/>
      <c r="H31" s="4" t="s">
        <v>56</v>
      </c>
      <c r="I31" s="4" t="s">
        <v>56</v>
      </c>
      <c r="J31" s="30"/>
      <c r="K31" s="34"/>
      <c r="L31" s="34"/>
    </row>
    <row r="32" spans="1:13" ht="34.200000000000003" customHeight="1" x14ac:dyDescent="0.3">
      <c r="A32" s="91">
        <f>'Vattentagsbyggdnad och brunnar'!A40+ROW(A23)</f>
        <v>92</v>
      </c>
      <c r="B32" s="114" t="s">
        <v>208</v>
      </c>
      <c r="C32" s="114" t="s">
        <v>209</v>
      </c>
      <c r="D32" s="2" t="s">
        <v>56</v>
      </c>
      <c r="E32" s="2" t="s">
        <v>56</v>
      </c>
      <c r="F32" s="30"/>
      <c r="G32" s="30"/>
      <c r="H32" s="4" t="s">
        <v>56</v>
      </c>
      <c r="I32" s="4" t="s">
        <v>56</v>
      </c>
      <c r="J32" s="4"/>
      <c r="K32" s="30"/>
      <c r="L32" s="34"/>
      <c r="M32" s="32"/>
    </row>
    <row r="33" spans="1:12" ht="22.95" customHeight="1" x14ac:dyDescent="0.3">
      <c r="A33" s="91">
        <f>'Vattentagsbyggdnad och brunnar'!A40+ROW(A24)</f>
        <v>93</v>
      </c>
      <c r="B33" s="114" t="s">
        <v>210</v>
      </c>
      <c r="C33" s="114" t="s">
        <v>211</v>
      </c>
      <c r="D33" s="2" t="s">
        <v>56</v>
      </c>
      <c r="E33" s="2" t="s">
        <v>56</v>
      </c>
      <c r="F33" s="30"/>
      <c r="G33" s="34"/>
      <c r="H33" s="4" t="s">
        <v>56</v>
      </c>
      <c r="I33" s="4" t="s">
        <v>56</v>
      </c>
      <c r="J33" s="30"/>
      <c r="K33" s="34"/>
      <c r="L33" s="34"/>
    </row>
    <row r="34" spans="1:12" ht="14.7" customHeight="1" x14ac:dyDescent="0.3">
      <c r="A34" s="164" t="s">
        <v>212</v>
      </c>
      <c r="B34" s="137"/>
      <c r="C34" s="73"/>
      <c r="D34" s="21"/>
      <c r="E34" s="74"/>
      <c r="F34" s="21"/>
      <c r="G34" s="23"/>
      <c r="H34" s="24"/>
      <c r="I34" s="25"/>
      <c r="J34" s="29"/>
      <c r="K34" s="26"/>
      <c r="L34" s="26"/>
    </row>
    <row r="35" spans="1:12" ht="22.95" customHeight="1" x14ac:dyDescent="0.3">
      <c r="A35" s="91">
        <f>'Vattentagsbyggdnad och brunnar'!A40+ROW(A25)</f>
        <v>94</v>
      </c>
      <c r="B35" s="1" t="s">
        <v>213</v>
      </c>
      <c r="C35" s="1" t="s">
        <v>214</v>
      </c>
      <c r="D35" s="45" t="s">
        <v>56</v>
      </c>
      <c r="E35" s="2" t="s">
        <v>56</v>
      </c>
      <c r="F35" s="30"/>
      <c r="G35" s="34"/>
      <c r="H35" s="4" t="s">
        <v>56</v>
      </c>
      <c r="I35" s="4" t="s">
        <v>56</v>
      </c>
      <c r="J35" s="30"/>
      <c r="K35" s="34"/>
      <c r="L35" s="34"/>
    </row>
    <row r="36" spans="1:12" ht="68.400000000000006" customHeight="1" x14ac:dyDescent="0.3">
      <c r="A36" s="91">
        <f>'Vattentagsbyggdnad och brunnar'!A40+ROW(A26)</f>
        <v>95</v>
      </c>
      <c r="B36" s="1" t="s">
        <v>215</v>
      </c>
      <c r="C36" s="1" t="s">
        <v>216</v>
      </c>
      <c r="D36" s="45" t="s">
        <v>56</v>
      </c>
      <c r="E36" s="2" t="s">
        <v>56</v>
      </c>
      <c r="F36" s="30"/>
      <c r="G36" s="34"/>
      <c r="H36" s="4" t="s">
        <v>56</v>
      </c>
      <c r="I36" s="4" t="s">
        <v>56</v>
      </c>
      <c r="J36" s="30"/>
      <c r="K36" s="34"/>
      <c r="L36" s="34"/>
    </row>
    <row r="37" spans="1:12" ht="34.200000000000003" customHeight="1" x14ac:dyDescent="0.3">
      <c r="A37" s="91">
        <f>'Vattentagsbyggdnad och brunnar'!A40+ROW(A27)</f>
        <v>96</v>
      </c>
      <c r="B37" s="1" t="s">
        <v>217</v>
      </c>
      <c r="C37" s="1" t="s">
        <v>218</v>
      </c>
      <c r="D37" s="45" t="s">
        <v>56</v>
      </c>
      <c r="E37" s="2" t="s">
        <v>56</v>
      </c>
      <c r="F37" s="30"/>
      <c r="G37" s="34"/>
      <c r="H37" s="4" t="s">
        <v>56</v>
      </c>
      <c r="I37" s="4" t="s">
        <v>56</v>
      </c>
      <c r="J37" s="30"/>
      <c r="K37" s="34"/>
      <c r="L37" s="34"/>
    </row>
    <row r="38" spans="1:12" ht="22.95" customHeight="1" x14ac:dyDescent="0.3">
      <c r="A38" s="91">
        <f>'Vattentagsbyggdnad och brunnar'!A40+ROW(A28)</f>
        <v>97</v>
      </c>
      <c r="B38" s="36" t="s">
        <v>219</v>
      </c>
      <c r="C38" s="36" t="s">
        <v>220</v>
      </c>
      <c r="D38" s="45" t="s">
        <v>56</v>
      </c>
      <c r="E38" s="2" t="s">
        <v>56</v>
      </c>
      <c r="F38" s="30"/>
      <c r="G38" s="34"/>
      <c r="H38" s="4" t="s">
        <v>56</v>
      </c>
      <c r="I38" s="4" t="s">
        <v>56</v>
      </c>
      <c r="J38" s="30"/>
      <c r="K38" s="34"/>
      <c r="L38" s="34"/>
    </row>
    <row r="39" spans="1:12" ht="34.200000000000003" customHeight="1" x14ac:dyDescent="0.3">
      <c r="A39" s="91">
        <f>'Vattentagsbyggdnad och brunnar'!A40+ROW(A29)</f>
        <v>98</v>
      </c>
      <c r="B39" s="36" t="s">
        <v>221</v>
      </c>
      <c r="C39" s="36" t="s">
        <v>222</v>
      </c>
      <c r="D39" s="45" t="s">
        <v>56</v>
      </c>
      <c r="E39" s="2" t="s">
        <v>56</v>
      </c>
      <c r="F39" s="30"/>
      <c r="G39" s="34"/>
      <c r="H39" s="4" t="s">
        <v>56</v>
      </c>
      <c r="I39" s="4" t="s">
        <v>56</v>
      </c>
      <c r="J39" s="30"/>
      <c r="K39" s="34"/>
      <c r="L39" s="34"/>
    </row>
    <row r="40" spans="1:12" x14ac:dyDescent="0.3">
      <c r="A40" s="91">
        <f>'Vattentagsbyggdnad och brunnar'!A40+ROW(A30)</f>
        <v>99</v>
      </c>
      <c r="B40" s="36"/>
      <c r="C40" s="36"/>
      <c r="D40" s="45" t="s">
        <v>56</v>
      </c>
      <c r="E40" s="2" t="s">
        <v>56</v>
      </c>
      <c r="F40" s="30"/>
      <c r="G40" s="34"/>
      <c r="H40" s="4" t="s">
        <v>56</v>
      </c>
      <c r="I40" s="4" t="s">
        <v>56</v>
      </c>
      <c r="J40" s="30"/>
      <c r="K40" s="34"/>
      <c r="L40" s="34"/>
    </row>
    <row r="41" spans="1:12" x14ac:dyDescent="0.3">
      <c r="A41" s="91">
        <f>'Vattentagsbyggdnad och brunnar'!A40+ROW(A31)</f>
        <v>100</v>
      </c>
      <c r="B41" s="36"/>
      <c r="C41" s="36"/>
      <c r="D41" s="45" t="s">
        <v>56</v>
      </c>
      <c r="E41" s="2" t="s">
        <v>56</v>
      </c>
      <c r="F41" s="30"/>
      <c r="G41" s="34"/>
      <c r="H41" s="4" t="s">
        <v>56</v>
      </c>
      <c r="I41" s="4" t="s">
        <v>56</v>
      </c>
      <c r="J41" s="30"/>
      <c r="K41" s="34"/>
      <c r="L41" s="34"/>
    </row>
  </sheetData>
  <mergeCells count="9">
    <mergeCell ref="A3:B3"/>
    <mergeCell ref="A6:B6"/>
    <mergeCell ref="A34:B34"/>
    <mergeCell ref="A4:B4"/>
    <mergeCell ref="D6:E6"/>
    <mergeCell ref="H6:I6"/>
    <mergeCell ref="A5:C5"/>
    <mergeCell ref="H7:I7"/>
    <mergeCell ref="A9:B9"/>
  </mergeCells>
  <conditionalFormatting sqref="F35:F41 J35:J41">
    <cfRule type="cellIs" dxfId="11" priority="7" operator="equal">
      <formula>"Korkea riski"</formula>
    </cfRule>
    <cfRule type="cellIs" dxfId="10" priority="8" operator="equal">
      <formula>"Keskitason riski"</formula>
    </cfRule>
    <cfRule type="cellIs" dxfId="9" priority="9" operator="equal">
      <formula>"Matala riski"</formula>
    </cfRule>
  </conditionalFormatting>
  <conditionalFormatting sqref="G32 K32">
    <cfRule type="cellIs" dxfId="8" priority="22" operator="equal">
      <formula>"Korkea riski"</formula>
    </cfRule>
    <cfRule type="cellIs" dxfId="7" priority="23" operator="equal">
      <formula>"Keskitason riski"</formula>
    </cfRule>
    <cfRule type="cellIs" dxfId="6" priority="24" operator="equal">
      <formula>"Matala riski"</formula>
    </cfRule>
  </conditionalFormatting>
  <conditionalFormatting sqref="J10:J31 F10:F33">
    <cfRule type="cellIs" dxfId="5" priority="1" operator="equal">
      <formula>"Korkea riski"</formula>
    </cfRule>
    <cfRule type="cellIs" dxfId="4" priority="2" operator="equal">
      <formula>"Keskitason riski"</formula>
    </cfRule>
    <cfRule type="cellIs" dxfId="3" priority="3" operator="equal">
      <formula>"Matala riski"</formula>
    </cfRule>
  </conditionalFormatting>
  <conditionalFormatting sqref="J33">
    <cfRule type="cellIs" dxfId="2" priority="28" operator="equal">
      <formula>"Korkea riski"</formula>
    </cfRule>
    <cfRule type="cellIs" dxfId="1" priority="29" operator="equal">
      <formula>"Keskitason riski"</formula>
    </cfRule>
    <cfRule type="cellIs" dxfId="0" priority="30" operator="equal">
      <formula>"Matala riski"</formula>
    </cfRule>
  </conditionalFormatting>
  <dataValidations count="3">
    <dataValidation type="list" allowBlank="1" showInputMessage="1" showErrorMessage="1" sqref="H10:H33 H35:H41" xr:uid="{00000000-0002-0000-0400-000000000000}">
      <formula1>"Ej bedömd,Ingen sådan verksamhet,Sällsynt,Sporadisk,Möjlig,Sannolik"</formula1>
    </dataValidation>
    <dataValidation type="list" allowBlank="1" showInputMessage="1" showErrorMessage="1" sqref="I10:I33 E10:E33 E35:E41 I35:I41" xr:uid="{00000000-0002-0000-0400-000001000000}">
      <formula1>"Ej bedömd,Ingen påverkan,Liten,Betydande,Allvarlig"</formula1>
    </dataValidation>
    <dataValidation type="list" allowBlank="1" showErrorMessage="1" sqref="D10:D33 D35:D41" xr:uid="{00000000-0002-0000-0400-000002000000}">
      <formula1>"Ej bedömd,Ingen sådan verksamhet,Sällsynt,Sporadisk,Möjlig,Sannolik"</formula1>
    </dataValidation>
  </dataValidations>
  <pageMargins left="0.7" right="0.7" top="0.75" bottom="0.75" header="0.3" footer="0.3"/>
  <pageSetup paperSize="8" fitToWidth="0" fitToHeight="0" orientation="landscape" horizontalDpi="30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10C9BD7B0758924D99E2DF35E3FE5DFC" ma:contentTypeVersion="11" ma:contentTypeDescription="Luo uusi asiakirja." ma:contentTypeScope="" ma:versionID="1f50e300723af3b189619c774bdad60c">
  <xsd:schema xmlns:xsd="http://www.w3.org/2001/XMLSchema" xmlns:xs="http://www.w3.org/2001/XMLSchema" xmlns:p="http://schemas.microsoft.com/office/2006/metadata/properties" xmlns:ns2="2473a3f5-eac8-4ae6-8dc8-5ab41dbbde98" xmlns:ns3="2c4b7036-4231-4bd1-b0dc-3b59838d0f7d" targetNamespace="http://schemas.microsoft.com/office/2006/metadata/properties" ma:root="true" ma:fieldsID="997463012e48d72b6440064da60a9495" ns2:_="" ns3:_="">
    <xsd:import namespace="2473a3f5-eac8-4ae6-8dc8-5ab41dbbde98"/>
    <xsd:import namespace="2c4b7036-4231-4bd1-b0dc-3b59838d0f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3a3f5-eac8-4ae6-8dc8-5ab41dbbd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d2c86073-d20c-4242-97f1-555d6560550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4b7036-4231-4bd1-b0dc-3b59838d0f7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3d5fb49-1687-4330-b521-c43d73e0e00b}" ma:internalName="TaxCatchAll" ma:showField="CatchAllData" ma:web="2c4b7036-4231-4bd1-b0dc-3b59838d0f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c4b7036-4231-4bd1-b0dc-3b59838d0f7d" xsi:nil="true"/>
    <lcf76f155ced4ddcb4097134ff3c332f xmlns="2473a3f5-eac8-4ae6-8dc8-5ab41dbbde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7E7273-2A60-4ACA-A2CC-E44EAB831BC7}">
  <ds:schemaRefs>
    <ds:schemaRef ds:uri="http://schemas.microsoft.com/sharepoint/v3/contenttype/forms"/>
  </ds:schemaRefs>
</ds:datastoreItem>
</file>

<file path=customXml/itemProps2.xml><?xml version="1.0" encoding="utf-8"?>
<ds:datastoreItem xmlns:ds="http://schemas.openxmlformats.org/officeDocument/2006/customXml" ds:itemID="{E963F66E-217E-4EE7-8677-2BCFD28C4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3a3f5-eac8-4ae6-8dc8-5ab41dbbde98"/>
    <ds:schemaRef ds:uri="2c4b7036-4231-4bd1-b0dc-3b59838d0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18B8C3-7747-4587-A848-31DF1FB46DA8}">
  <ds:schemaRefs>
    <ds:schemaRef ds:uri="http://schemas.openxmlformats.org/package/2006/metadata/core-properties"/>
    <ds:schemaRef ds:uri="2473a3f5-eac8-4ae6-8dc8-5ab41dbbde98"/>
    <ds:schemaRef ds:uri="http://schemas.microsoft.com/office/infopath/2007/PartnerControls"/>
    <ds:schemaRef ds:uri="http://schemas.microsoft.com/office/2006/documentManagement/types"/>
    <ds:schemaRef ds:uri="http://purl.org/dc/elements/1.1/"/>
    <ds:schemaRef ds:uri="http://purl.org/dc/dcmitype/"/>
    <ds:schemaRef ds:uri="http://www.w3.org/XML/1998/namespace"/>
    <ds:schemaRef ds:uri="2c4b7036-4231-4bd1-b0dc-3b59838d0f7d"/>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d95951a6-dfd3-4a74-9abb-f2b2cb89d671}" enabled="0" method="" siteId="{d95951a6-dfd3-4a74-9abb-f2b2cb89d6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Anvisningar</vt:lpstr>
      <vt:lpstr>Arbetsgrupp</vt:lpstr>
      <vt:lpstr>Grundvattenbildningsområde</vt:lpstr>
      <vt:lpstr>Vattentagsbyggdnad och brunnar</vt:lpstr>
      <vt:lpstr>Vattenledningsnät &amp; förvaltning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Pienen vesilaitoksen riskienhallintasuunnitelma</dc:title>
  <dc:subject/>
  <dc:creator>fanny.ahonen@elinvoimakeskus.fi</dc:creator>
  <cp:keywords/>
  <dc:description/>
  <cp:lastModifiedBy>Takala Annina (Elinvoimakeskus)</cp:lastModifiedBy>
  <cp:revision>1</cp:revision>
  <dcterms:created xsi:type="dcterms:W3CDTF">2025-05-07T11:34:45Z</dcterms:created>
  <dcterms:modified xsi:type="dcterms:W3CDTF">2026-08-26T12:55:18Z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0x01010010C9BD7B0758924D99E2DF35E3FE5DFC</vt:lpwstr>
  </property>
</Properties>
</file>